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A19DD19A-AB6B-4E5B-A0A1-77DE046C8E54}"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<sst xmlns="http://schemas.openxmlformats.org/spreadsheetml/2006/main" count="1521" uniqueCount="730">
  <si>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</si>
  <si>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</si>
  <si>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</si>
  <si>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</si>
  <si>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</si>
  <si>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</si>
  <si>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</si>
  <si>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</si>
  <si>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</si>
  <si>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</si>
  <si>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</si>
  <si>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</si>
  <si>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</si>
  <si>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</si>
  <si>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</si>
  <si>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</si>
  <si>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</si>
  <si>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</si>
  <si>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</si>
  <si>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</si>
  <si>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</si>
  <si>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</si>
  <si>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</si>
  <si>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</si>
  <si>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</si>
  <si>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</si>
  <si>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</si>
  <si>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</si>
  <si>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</si>
  <si>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</si>
  <si>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</si>
  <si>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</si>
  <si>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</si>
  <si>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</si>
  <si>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</si>
  <si>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</si>
  <si>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</si>
  <si>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</si>
  <si>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</si>
  <si>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</si>
  <si>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</si>
  <si>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</si>
  <si>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</si>
  <si>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</si>
  <si>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</si>
  <si>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</si>
  <si>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</si>
  <si>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</si>
  <si>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</si>
  <si>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</si>
  <si>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</si>
  <si>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</si>
  <si>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</si>
  <si>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</si>
  <si>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</si>
  <si>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</si>
  <si>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</si>
  <si>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</si>
  <si>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</si>
  <si>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</si>
  <si>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</si>
  <si>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</si>
  <si>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</si>
  <si>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</si>
  <si>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</si>
  <si>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</si>
  <si>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</si>
  <si>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</si>
  <si>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</si>
  <si>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</si>
  <si>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</si>
  <si>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</si>
  <si>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</si>
  <si>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</si>
  <si>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</si>
  <si>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</si>
  <si>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</si>
  <si>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</si>
  <si>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</si>
  <si>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</si>
  <si>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</si>
  <si>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</si>
  <si>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</si>
  <si>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</si>
  <si>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</si>
  <si>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</si>
  <si>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</si>
  <si>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</si>
  <si>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</si>
  <si>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</si>
  <si>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</si>
  <si>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</si>
  <si>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</si>
  <si>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</si>
  <si>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</si>
  <si>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</si>
  <si>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</si>
  <si>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</si>
  <si>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</si>
  <si>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</si>
  <si>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</si>
  <si>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</si>
  <si>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</si>
  <si>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</si>
  <si>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</si>
  <si>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</si>
  <si>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</si>
  <si>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</si>
  <si>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</si>
  <si>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</si>
  <si>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</si>
  <si>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</si>
  <si>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</si>
  <si>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</si>
  <si>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</si>
  <si>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</si>
  <si>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</si>
  <si>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</si>
  <si>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</si>
  <si>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</si>
  <si>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</si>
  <si>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</si>
  <si>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</si>
  <si>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</si>
  <si>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</si>
  <si>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</si>
  <si>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</si>
  <si>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</si>
  <si>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</si>
  <si>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</si>
  <si>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</si>
  <si>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</si>
  <si>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</si>
  <si>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</si>
  <si>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</si>
  <si>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</si>
  <si>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</si>
  <si>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</si>
  <si>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</si>
  <si>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</si>
  <si>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</si>
  <si>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</si>
  <si>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</si>
  <si>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</si>
  <si>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</si>
  <si>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</si>
  <si>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</si>
  <si>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</si>
  <si>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</si>
  <si>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</si>
  <si>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</si>
  <si>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</si>
  <si>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</si>
  <si>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</si>
  <si>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</si>
  <si>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</si>
  <si>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</si>
  <si>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</si>
  <si>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</si>
  <si>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</si>
  <si>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</si>
  <si>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</si>
  <si>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</si>
  <si>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</si>
  <si>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</si>
  <si>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</si>
  <si>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</si>
  <si>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</si>
  <si>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</si>
  <si>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</si>
  <si>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</si>
  <si>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</si>
  <si>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</si>
  <si>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</si>
  <si>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</si>
  <si>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</si>
  <si>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</si>
  <si>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</si>
  <si>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</si>
  <si>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</si>
  <si>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</si>
  <si>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</si>
  <si>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</si>
  <si>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</si>
  <si>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</si>
  <si>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</si>
  <si>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</si>
  <si>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</si>
  <si>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</si>
  <si>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</si>
  <si>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</si>
  <si>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</si>
  <si>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</si>
  <si>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</si>
  <si>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</si>
  <si>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</si>
  <si>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</si>
  <si>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</si>
  <si>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</si>
  <si>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</si>
  <si>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</si>
  <si>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</si>
  <si>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</si>
  <si>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</si>
  <si>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</si>
  <si>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</si>
  <si>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</si>
  <si>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</si>
  <si>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</si>
  <si>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</si>
  <si>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</si>
  <si>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</si>
  <si>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</si>
  <si>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</si>
  <si>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</si>
  <si>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</si>
  <si>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</si>
  <si>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</si>
  <si>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</si>
  <si>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</si>
  <si>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</si>
  <si>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</si>
  <si>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</si>
  <si>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</si>
  <si>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</si>
  <si>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</si>
  <si>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</si>
  <si>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</si>
  <si>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</si>
  <si>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</si>
  <si>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</si>
  <si>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</si>
  <si>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</si>
  <si>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</si>
  <si>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</si>
  <si>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</si>
  <si>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</si>
  <si>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</si>
  <si>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</si>
  <si>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</si>
  <si>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</si>
  <si>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</si>
  <si>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</si>
  <si>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</si>
  <si>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</si>
  <si>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</si>
  <si>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</si>
  <si>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</si>
  <si>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</si>
  <si>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</si>
  <si>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</si>
  <si>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</si>
  <si>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</si>
  <si>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</si>
  <si>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</si>
  <si>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</si>
  <si>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</si>
  <si>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</si>
  <si>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</si>
  <si>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</si>
  <si>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</si>
  <si>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</si>
  <si>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</si>
  <si>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</si>
  <si>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</si>
  <si>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</si>
  <si>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</si>
  <si>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</si>
  <si>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</si>
  <si>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</si>
  <si>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</si>
  <si>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</si>
  <si>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</si>
  <si>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</si>
  <si>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</si>
  <si>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</si>
  <si>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</si>
  <si>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</si>
  <si>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</si>
  <si>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</si>
  <si>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</si>
  <si>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</si>
  <si>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</si>
  <si>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</si>
  <si>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</si>
  <si>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</si>
  <si>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</si>
  <si>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</si>
  <si>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</si>
  <si>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</si>
  <si>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</si>
  <si>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</si>
  <si>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</si>
  <si>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</si>
  <si>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</si>
  <si>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</si>
  <si>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</si>
  <si>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</si>
  <si>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</si>
  <si>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</si>
  <si>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</si>
  <si>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</si>
  <si>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</si>
  <si>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</si>
  <si>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</si>
  <si>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</si>
  <si>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</si>
  <si>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</si>
  <si>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</si>
  <si>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</si>
  <si>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</si>
  <si>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</si>
  <si>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</si>
  <si>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</si>
  <si>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</si>
  <si>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</si>
  <si>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</si>
  <si>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</si>
  <si>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</si>
  <si>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</si>
  <si>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</si>
  <si>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</si>
  <si>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</si>
  <si>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</si>
  <si>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</si>
  <si>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</si>
  <si>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</si>
  <si>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</si>
  <si>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</si>
  <si>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</si>
  <si>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</si>
  <si>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</si>
  <si>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</si>
  <si>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</si>
  <si>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</si>
  <si>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</si>
  <si>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</si>
  <si>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</si>
  <si>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</si>
  <si>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</si>
  <si>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</si>
  <si>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</si>
  <si>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</si>
  <si>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</si>
  <si>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</si>
  <si>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</si>
  <si>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</si>
  <si>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</si>
  <si>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</si>
  <si>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</si>
  <si>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</si>
  <si>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</si>
  <si>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</si>
  <si>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</si>
  <si>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</si>
  <si>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</si>
  <si>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</si>
  <si>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</si>
  <si>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</si>
  <si>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</si>
  <si>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</si>
  <si>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</si>
  <si>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</si>
  <si>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</si>
  <si>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</si>
  <si>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</si>
  <si>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</si>
  <si>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</si>
  <si>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</si>
  <si>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</si>
  <si>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</si>
  <si>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</si>
  <si>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</si>
  <si>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</si>
  <si>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</si>
  <si>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</si>
  <si>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</si>
  <si>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</si>
  <si>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</si>
  <si>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</si>
  <si>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</si>
  <si>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</si>
  <si>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</si>
  <si>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</si>
  <si>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</si>
  <si>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</si>
  <si>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</si>
  <si>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</si>
  <si>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</si>
  <si>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</si>
  <si>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</si>
  <si>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</si>
  <si>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</si>
  <si>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</si>
  <si>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</si>
  <si>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</si>
  <si>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</si>
  <si>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</si>
  <si>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</si>
  <si>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</si>
  <si>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</si>
  <si>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</si>
  <si>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</si>
  <si>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</si>
  <si>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</si>
  <si>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</si>
  <si>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</si>
  <si>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</si>
  <si>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</si>
  <si>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</si>
  <si>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</si>
  <si>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</si>
  <si>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</si>
  <si>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</si>
  <si>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</si>
  <si>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</si>
  <si>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</si>
  <si>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</si>
  <si>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</si>
  <si>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</si>
  <si>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</si>
  <si>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</si>
  <si>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</si>
  <si>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</si>
  <si>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</si>
  <si>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</si>
  <si>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</si>
  <si>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</si>
  <si>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</si>
  <si>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</si>
  <si>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</si>
  <si>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</si>
  <si>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</si>
  <si>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</si>
  <si>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</si>
  <si>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</si>
  <si>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</si>
  <si>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</si>
  <si>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</si>
  <si>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</si>
  <si>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</si>
  <si>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</si>
  <si>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</si>
  <si>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</si>
  <si>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</si>
  <si>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</si>
  <si>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</si>
  <si>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</si>
  <si>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</si>
  <si>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</si>
  <si>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</si>
  <si>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</si>
  <si>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</si>
  <si>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</si>
  <si>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</si>
  <si>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</si>
  <si>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</si>
  <si>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</si>
  <si>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</si>
  <si>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</si>
  <si>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</si>
  <si>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</si>
  <si>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</si>
  <si>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</si>
  <si>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</si>
  <si>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</si>
  <si>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</si>
  <si>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</si>
  <si>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</si>
  <si>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</si>
  <si>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</si>
  <si>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</si>
  <si>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</si>
  <si>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</si>
  <si>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</si>
  <si>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</si>
  <si>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</si>
  <si>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</si>
  <si>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</si>
  <si>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</si>
  <si>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</si>
  <si>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</si>
  <si>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</si>
  <si>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</si>
  <si>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</si>
  <si>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</si>
  <si>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</si>
  <si>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</si>
  <si>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</si>
  <si>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</si>
  <si>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</si>
  <si>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</si>
  <si>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</si>
  <si>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</si>
  <si>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</si>
  <si>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</si>
  <si>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</si>
  <si>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</si>
  <si>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</si>
  <si>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</si>
  <si>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</si>
  <si>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</si>
  <si>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</si>
  <si>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</si>
  <si>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</si>
  <si>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</si>
  <si>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</si>
  <si>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</si>
  <si>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</si>
  <si>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</si>
  <si>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</si>
  <si>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</si>
  <si>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</si>
  <si>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</si>
  <si>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</si>
  <si>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</si>
  <si>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</si>
  <si>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</si>
  <si>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</si>
  <si>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</si>
  <si>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</si>
  <si>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</si>
  <si>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</si>
  <si>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</si>
  <si>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</si>
  <si>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</si>
  <si>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</si>
  <si>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</si>
  <si>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</si>
  <si>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</si>
  <si>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</si>
  <si>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</si>
  <si>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</si>
  <si>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</si>
  <si>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</si>
  <si>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</si>
  <si>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</si>
  <si>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</si>
  <si>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</si>
  <si>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</si>
  <si>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</si>
  <si>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</si>
  <si>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</si>
  <si>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</si>
  <si>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</si>
  <si>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</si>
  <si>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</si>
  <si>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</si>
  <si>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</si>
  <si>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</si>
  <si>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</si>
  <si>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</si>
  <si>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</si>
  <si>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</si>
  <si>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</si>
  <si>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</si>
  <si>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</si>
  <si>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</si>
  <si>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</si>
  <si>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</si>
  <si>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</si>
  <si>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</si>
  <si>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</si>
  <si>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</si>
  <si>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</si>
  <si>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</si>
  <si>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</si>
  <si>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</si>
  <si>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</si>
  <si>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</si>
  <si>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</si>
  <si>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</si>
  <si>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</si>
  <si>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</si>
  <si>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</si>
  <si>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</si>
  <si>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</si>
  <si>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</si>
  <si>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</si>
  <si>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</si>
  <si>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</si>
  <si>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</si>
  <si>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</si>
  <si>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</si>
  <si>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</si>
  <si>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</si>
  <si>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</si>
  <si>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</si>
  <si>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</si>
  <si>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</si>
  <si>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</si>
  <si>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</si>
  <si>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</si>
  <si>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</si>
  <si>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</si>
  <si>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</si>
  <si>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</si>
  <si>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</si>
  <si>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</si>
  <si>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</si>
  <si>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</si>
  <si>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</si>
  <si>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</si>
  <si>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</si>
  <si>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</si>
  <si>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</si>
  <si>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</si>
  <si>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</si>
  <si>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</si>
  <si>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</si>
  <si>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</si>
  <si>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</si>
  <si>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</si>
  <si>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</si>
  <si>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</si>
  <si>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</si>
  <si>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</si>
  <si>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</si>
  <si>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</si>
  <si>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</si>
  <si>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</si>
  <si>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</si>
  <si>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</si>
  <si>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</si>
  <si>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</si>
  <si>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</si>
  <si>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</si>
  <si>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</si>
  <si>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202401134</t>
  </si>
  <si>
    <t>Реконструкция  ТП-2801, замена  Т-2   1975г.в.№ 24094 кол-ве  1шт ТМ-630 на ТМГ-630 .(0)</t>
  </si>
  <si>
    <t>ПО "СЭС" ГУП "РЭС" РБ</t>
  </si>
  <si>
    <t>ТП-2801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</si>
  <si>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</si>
  <si>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</si>
  <si>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</si>
  <si>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0,63</t>
  </si>
  <si>
    <t>ТМГ-630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</si>
  <si>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</si>
  <si>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</si>
  <si>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</si>
  <si>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</si>
  <si>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</si>
  <si>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</si>
  <si>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</si>
  <si>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</si>
  <si>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</si>
  <si>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</si>
  <si>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</si>
  <si>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202401134</t>
  </si>
  <si>
    <t>Реконструкция ТП- , замена  Т-1   в. кол-ве  1шт ТМ-630 на ТМГ-630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</si>
  <si>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</si>
  <si>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</si>
  <si>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</si>
  <si>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</si>
  <si>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</si>
  <si>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</si>
  <si>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</si>
  <si>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</si>
  <si>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</si>
  <si>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</si>
  <si>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</si>
  <si>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</si>
  <si>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</si>
  <si>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</si>
  <si>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</si>
  <si>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</si>
  <si>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</si>
  <si>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</si>
  <si>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</si>
  <si>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</si>
  <si>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</si>
  <si>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</si>
  <si>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</si>
  <si>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</si>
  <si>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</si>
  <si>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</si>
  <si>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</si>
  <si>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</si>
  <si>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</si>
  <si>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</si>
  <si>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</si>
  <si>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</si>
  <si>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</si>
  <si>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</si>
  <si>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</si>
  <si>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</si>
  <si>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</si>
  <si>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630/6-0,4 D-Yн-11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</si>
  <si>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</si>
  <si>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</si>
  <si>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</si>
  <si>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</si>
  <si>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</si>
  <si>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</si>
  <si>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</si>
  <si>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</si>
  <si>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Трансформатор силовой трехфазный масляный двухобмоточный напряжением: до 11 кВ, мощностью до 1,6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</si>
  <si>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</si>
  <si>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</si>
  <si>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</si>
  <si>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</si>
  <si>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</si>
  <si>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</si>
  <si>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</si>
  <si>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</si>
  <si>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</si>
  <si>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</si>
  <si>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</si>
  <si>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</si>
  <si>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</si>
  <si>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</si>
  <si>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</si>
  <si>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</si>
  <si>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</si>
  <si>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</si>
  <si>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</si>
  <si>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</si>
  <si>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</si>
  <si>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</si>
  <si>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</si>
  <si>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</si>
  <si>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</si>
  <si>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</si>
  <si>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ТЦ_62.5.02.00_22_0264006823_22.03.2024_01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</si>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</sst>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sz val="8"/>
      <color rgb="FFFFFFFF"/>
      <name val="Times New Roman"/>
      <family val="1"/>
      <charset val="204"/>
    </font>
    <font>
      <i/>
      <sz val="8"/>
      <name val="Times New Roman"/>
      <family val="1"/>
      <charset val="204"/>
    </font>
    <font>
      <b/>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applyAlignment="1">
      <alignment vertical="top"/>
    </xf>
    <xf numFmtId="49" fontId="64" fillId="0" borderId="0" xfId="0" applyNumberFormat="1" applyFont="1"/>
    <xf numFmtId="49" fontId="64" fillId="0" borderId="0" xfId="0" applyNumberFormat="1" applyFont="1" applyAlignment="1">
      <alignment wrapText="1"/>
    </xf>
    <xf numFmtId="0" fontId="64" fillId="0" borderId="0" xfId="0" applyFont="1" applyAlignment="1">
      <alignment wrapText="1"/>
    </xf>
    <xf numFmtId="49" fontId="65" fillId="0" borderId="0" xfId="0" applyNumberFormat="1" applyFont="1" applyAlignment="1">
      <alignment vertical="top" wrapText="1"/>
    </xf>
    <xf numFmtId="49" fontId="64" fillId="0" borderId="0" xfId="0" applyNumberFormat="1" applyFont="1" applyAlignment="1">
      <alignment horizontal="left"/>
    </xf>
    <xf numFmtId="49" fontId="66"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6" fillId="0" borderId="0" xfId="0" applyNumberFormat="1" applyFont="1"/>
    <xf numFmtId="49" fontId="61" fillId="0" borderId="0" xfId="0" applyNumberFormat="1" applyFont="1" applyAlignment="1">
      <alignment horizontal="right" vertical="top"/>
    </xf>
    <xf numFmtId="49" fontId="66" fillId="0" borderId="0" xfId="0" applyNumberFormat="1" applyFont="1" applyAlignment="1">
      <alignment horizontal="center"/>
    </xf>
    <xf numFmtId="49" fontId="67"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6" fillId="0" borderId="0" xfId="0" applyFont="1"/>
    <xf numFmtId="2" fontId="64" fillId="0" borderId="0" xfId="0" applyNumberFormat="1" applyFont="1"/>
    <xf numFmtId="49" fontId="61" fillId="0" borderId="0" xfId="0" applyNumberFormat="1" applyFont="1" applyAlignment="1">
      <alignment horizontal="right"/>
    </xf>
    <xf numFmtId="0" fontId="67"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9" applyFont="1"/>
    <xf numFmtId="0" fontId="61" fillId="0" borderId="0" xfId="69" applyFont="1" applyAlignment="1">
      <alignment horizontal="right" vertical="top"/>
    </xf>
    <xf numFmtId="0" fontId="61" fillId="0" borderId="0" xfId="69" applyFont="1" applyAlignment="1">
      <alignment horizontal="right"/>
    </xf>
    <xf numFmtId="0" fontId="61" fillId="0" borderId="0" xfId="0" applyFont="1"/>
    <xf numFmtId="2" fontId="64" fillId="0" borderId="51" xfId="0" applyNumberFormat="1" applyFont="1" applyBorder="1" applyAlignment="1">
      <alignment horizontal="right"/>
    </xf>
    <xf numFmtId="0" fontId="65"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5" fillId="0" borderId="0" xfId="0" applyFont="1"/>
    <xf numFmtId="0" fontId="64" fillId="0" borderId="0" xfId="69" applyFont="1" applyAlignment="1">
      <alignment vertical="top"/>
    </xf>
    <xf numFmtId="0" fontId="65"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6" fillId="0" borderId="50" xfId="0" applyNumberFormat="1" applyFont="1" applyBorder="1" applyAlignment="1">
      <alignment horizontal="center" vertical="top"/>
    </xf>
    <xf numFmtId="49" fontId="48" fillId="0" borderId="0" xfId="0" applyNumberFormat="1" applyFont="1" applyAlignment="1">
      <alignment horizontal="center"/>
    </xf>
    <xf numFmtId="49" fontId="66"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9" applyFont="1" applyBorder="1" applyAlignment="1">
      <alignment horizontal="left" vertical="top"/>
    </xf>
    <xf numFmtId="0" fontId="68" fillId="0" borderId="50" xfId="69"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9" xr:uid="{DC9D604C-FDC2-41BD-A752-B274428E5E3E}"/>
    <cellStyle name="Обычный 12 2" xfId="40" xr:uid="{00000000-0005-0000-0000-000026000000}"/>
    <cellStyle name="Обычный 2" xfId="3" xr:uid="{00000000-0005-0000-0000-000027000000}"/>
    <cellStyle name="Обычный 2 2" xfId="62" xr:uid="{00000000-0005-0000-0000-000028000000}"/>
    <cellStyle name="Обычный 21" xfId="68" xr:uid="{8957AE9A-69C3-43C1-989F-B7448EEAFE61}"/>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142248</xdr:colOff>
      <xdr:row>37</xdr:row>
      <xdr:rowOff>94357</xdr:rowOff>
    </xdr:to>
    <xdr:pic>
      <xdr:nvPicPr>
        <xdr:cNvPr id="3" name="Рисунок 2">
          <a:extLst>
            <a:ext uri="{FF2B5EF4-FFF2-40B4-BE49-F238E27FC236}">
              <a16:creationId xmlns:a16="http://schemas.microsoft.com/office/drawing/2014/main" id="{B1387D86-E94B-4087-8295-E1435A767C44}"/>
            </a:ext>
          </a:extLst>
        </xdr:cNvPr>
        <xdr:cNvPicPr>
          <a:picLocks noChangeAspect="1"/>
        </xdr:cNvPicPr>
      </xdr:nvPicPr>
      <xdr:blipFill>
        <a:blip xmlns:r="http://schemas.openxmlformats.org/officeDocument/2006/relationships" r:embed="rId1"/>
        <a:stretch>
          <a:fillRect/>
        </a:stretch>
      </xdr:blipFill>
      <xdr:spPr>
        <a:xfrm>
          <a:off x="0" y="0"/>
          <a:ext cx="5019048" cy="71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0" zoomScale="70" zoomScaleSheetLayoutView="70" workbookViewId="0">
      <selection activeCell="G43" sqref="G43"/>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626</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627</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629</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ТП-2801, замена  Т-2   1975г.в.№ 24094 кол-ве  1шт ТМ-630 на ТМГ-630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630</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0.71558935000000001</v>
      </c>
    </row>
    <row r="46" spans="1:3" ht="71.25" customHeight="1" x14ac:dyDescent="0.25">
      <c r="A46" s="139" t="s">
        <v>493</v>
      </c>
      <c r="B46" s="29" t="s">
        <v>565</v>
      </c>
      <c r="C46" s="198">
        <v>0.69462084999999996</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N50" sqref="N5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202401134</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5"/>
      <c r="B14" s="315"/>
      <c r="C14" s="315"/>
      <c r="D14" s="315"/>
      <c r="E14" s="315"/>
      <c r="F14" s="315"/>
      <c r="G14" s="315"/>
      <c r="H14" s="315"/>
      <c r="I14" s="315"/>
      <c r="J14" s="315"/>
      <c r="K14" s="315"/>
      <c r="L14" s="315"/>
    </row>
    <row r="15" spans="1:44" x14ac:dyDescent="0.25">
      <c r="A15" s="313" t="str">
        <f>'1. паспорт местоположение'!$A$15</f>
        <v>Реконструкция  ТП-2801, замена  Т-2   1975г.в.№ 24094 кол-ве  1шт ТМ-630 на ТМГ-630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1" t="s">
        <v>512</v>
      </c>
      <c r="B19" s="411"/>
      <c r="C19" s="411"/>
      <c r="D19" s="411"/>
      <c r="E19" s="411"/>
      <c r="F19" s="411"/>
      <c r="G19" s="411"/>
      <c r="H19" s="411"/>
      <c r="I19" s="411"/>
      <c r="J19" s="411"/>
      <c r="K19" s="411"/>
      <c r="L19" s="411"/>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37" zoomScale="70" zoomScaleNormal="70" zoomScaleSheetLayoutView="70" workbookViewId="0">
      <selection activeCell="H20" sqref="H20:K20"/>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202401134</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ТП-2801, замена  Т-2   1975г.в.№ 24094 кол-ве  1шт ТМ-630 на ТМГ-630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4" t="s">
        <v>193</v>
      </c>
      <c r="B20" s="414" t="s">
        <v>192</v>
      </c>
      <c r="C20" s="420" t="s">
        <v>191</v>
      </c>
      <c r="D20" s="420"/>
      <c r="E20" s="417" t="s">
        <v>190</v>
      </c>
      <c r="F20" s="417"/>
      <c r="G20" s="414" t="s">
        <v>189</v>
      </c>
      <c r="H20" s="427" t="s">
        <v>634</v>
      </c>
      <c r="I20" s="428"/>
      <c r="J20" s="428"/>
      <c r="K20" s="428"/>
      <c r="L20" s="423" t="s">
        <v>188</v>
      </c>
      <c r="M20" s="424"/>
      <c r="N20" s="62"/>
      <c r="O20" s="62"/>
      <c r="P20" s="62"/>
    </row>
    <row r="21" spans="1:16" ht="99.75" customHeight="1" x14ac:dyDescent="0.25">
      <c r="A21" s="415"/>
      <c r="B21" s="415"/>
      <c r="C21" s="420"/>
      <c r="D21" s="420"/>
      <c r="E21" s="417"/>
      <c r="F21" s="417"/>
      <c r="G21" s="415"/>
      <c r="H21" s="412" t="s">
        <v>3</v>
      </c>
      <c r="I21" s="412"/>
      <c r="J21" s="412" t="s">
        <v>187</v>
      </c>
      <c r="K21" s="412"/>
      <c r="L21" s="425"/>
      <c r="M21" s="426"/>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0.85870721999999999</v>
      </c>
      <c r="D24" s="189">
        <f>D27*1.2</f>
        <v>0.85870721999999999</v>
      </c>
      <c r="E24" s="141">
        <v>0</v>
      </c>
      <c r="F24" s="141">
        <v>0</v>
      </c>
      <c r="G24" s="135">
        <v>0</v>
      </c>
      <c r="H24" s="135">
        <f>C24</f>
        <v>0.85870721999999999</v>
      </c>
      <c r="I24" s="135" t="s">
        <v>574</v>
      </c>
      <c r="J24" s="135">
        <f>D24</f>
        <v>0.85870721999999999</v>
      </c>
      <c r="K24" s="135" t="str">
        <f>I24</f>
        <v>II</v>
      </c>
      <c r="L24" s="135">
        <f>C24</f>
        <v>0.85870721999999999</v>
      </c>
      <c r="M24" s="135">
        <f>D24</f>
        <v>0.85870721999999999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0.71558935000000001</v>
      </c>
      <c r="D27" s="189">
        <f>D30</f>
        <v>0.71558935000000001</v>
      </c>
      <c r="E27" s="136">
        <v>0</v>
      </c>
      <c r="F27" s="136">
        <v>0</v>
      </c>
      <c r="G27" s="136">
        <v>0</v>
      </c>
      <c r="H27" s="135">
        <f t="shared" si="0"/>
        <v>0.71558935000000001</v>
      </c>
      <c r="I27" s="135" t="str">
        <f>I24</f>
        <v>II</v>
      </c>
      <c r="J27" s="135">
        <f t="shared" si="1"/>
        <v>0.71558935000000001</v>
      </c>
      <c r="K27" s="135" t="str">
        <f>I27</f>
        <v>II</v>
      </c>
      <c r="L27" s="135">
        <f t="shared" si="2"/>
        <v>0.71558935000000001</v>
      </c>
      <c r="M27" s="135">
        <f t="shared" si="3"/>
        <v>0.71558935000000001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0.71558935000000001</v>
      </c>
      <c r="D30" s="189">
        <f>D34+D33+D32+D31</f>
        <v>0.71558935000000001</v>
      </c>
      <c r="E30" s="135">
        <v>0</v>
      </c>
      <c r="F30" s="135">
        <v>0</v>
      </c>
      <c r="G30" s="136">
        <v>0</v>
      </c>
      <c r="H30" s="135">
        <f t="shared" si="0"/>
        <v>0.71558935000000001</v>
      </c>
      <c r="I30" s="135" t="str">
        <f>I24</f>
        <v>II</v>
      </c>
      <c r="J30" s="135">
        <f t="shared" si="1"/>
        <v>0.71558935000000001</v>
      </c>
      <c r="K30" s="135" t="str">
        <f>I30</f>
        <v>II</v>
      </c>
      <c r="L30" s="135">
        <f t="shared" si="2"/>
        <v>0.71558935000000001</v>
      </c>
      <c r="M30" s="135">
        <f t="shared" si="3"/>
        <v>0.71558935000000001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0.71558935000000001</v>
      </c>
      <c r="D33" s="190">
        <f>C33</f>
        <v>0.71558935000000001</v>
      </c>
      <c r="E33" s="135">
        <v>0</v>
      </c>
      <c r="F33" s="135">
        <v>0</v>
      </c>
      <c r="G33" s="136">
        <v>0</v>
      </c>
      <c r="H33" s="135">
        <f t="shared" si="0"/>
        <v>0.71558935000000001</v>
      </c>
      <c r="I33" s="135" t="str">
        <f>I24</f>
        <v>II</v>
      </c>
      <c r="J33" s="135">
        <f t="shared" si="1"/>
        <v>0.71558935000000001</v>
      </c>
      <c r="K33" s="135" t="str">
        <f>I33</f>
        <v>II</v>
      </c>
      <c r="L33" s="135">
        <f t="shared" si="2"/>
        <v>0.71558935000000001</v>
      </c>
      <c r="M33" s="135">
        <f t="shared" si="3"/>
        <v>0.71558935000000001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0.71558935000000001</v>
      </c>
      <c r="D52" s="189">
        <f>D30</f>
        <v>0.71558935000000001</v>
      </c>
      <c r="E52" s="136">
        <v>0</v>
      </c>
      <c r="F52" s="136">
        <v>0</v>
      </c>
      <c r="G52" s="136">
        <v>0</v>
      </c>
      <c r="H52" s="135">
        <f t="shared" si="0"/>
        <v>0.71558935000000001</v>
      </c>
      <c r="I52" s="135">
        <v>0</v>
      </c>
      <c r="J52" s="135">
        <f t="shared" si="1"/>
        <v>0.71558935000000001</v>
      </c>
      <c r="K52" s="135">
        <v>0</v>
      </c>
      <c r="L52" s="135">
        <f t="shared" si="2"/>
        <v>0.71558935000000001</v>
      </c>
      <c r="M52" s="135">
        <f t="shared" si="3"/>
        <v>0.71558935000000001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1"/>
      <c r="C66" s="431"/>
      <c r="D66" s="431"/>
      <c r="E66" s="431"/>
      <c r="F66" s="431"/>
      <c r="G66" s="431"/>
      <c r="H66" s="48"/>
      <c r="I66" s="48"/>
      <c r="J66" s="48"/>
      <c r="K66" s="48"/>
      <c r="L66" s="48"/>
    </row>
    <row r="68" spans="1:12" ht="50.25" customHeight="1" x14ac:dyDescent="0.25">
      <c r="B68" s="431"/>
      <c r="C68" s="431"/>
      <c r="D68" s="431"/>
      <c r="E68" s="431"/>
      <c r="F68" s="431"/>
      <c r="G68" s="431"/>
    </row>
    <row r="70" spans="1:12" ht="36.75" customHeight="1" x14ac:dyDescent="0.25">
      <c r="B70" s="431"/>
      <c r="C70" s="431"/>
      <c r="D70" s="431"/>
      <c r="E70" s="431"/>
      <c r="F70" s="431"/>
      <c r="G70" s="431"/>
    </row>
    <row r="72" spans="1:12" ht="51" customHeight="1" x14ac:dyDescent="0.25">
      <c r="B72" s="431"/>
      <c r="C72" s="431"/>
      <c r="D72" s="431"/>
      <c r="E72" s="431"/>
      <c r="F72" s="431"/>
      <c r="G72" s="431"/>
    </row>
    <row r="73" spans="1:12" ht="32.25" customHeight="1" x14ac:dyDescent="0.25">
      <c r="B73" s="431"/>
      <c r="C73" s="431"/>
      <c r="D73" s="431"/>
      <c r="E73" s="431"/>
      <c r="F73" s="431"/>
      <c r="G73" s="431"/>
    </row>
    <row r="74" spans="1:12" ht="51.75" customHeight="1" x14ac:dyDescent="0.25">
      <c r="B74" s="431"/>
      <c r="C74" s="431"/>
      <c r="D74" s="431"/>
      <c r="E74" s="431"/>
      <c r="F74" s="431"/>
      <c r="G74" s="431"/>
    </row>
    <row r="75" spans="1:12" ht="21.75" customHeight="1" x14ac:dyDescent="0.25">
      <c r="B75" s="429"/>
      <c r="C75" s="429"/>
      <c r="D75" s="429"/>
      <c r="E75" s="429"/>
      <c r="F75" s="429"/>
      <c r="G75" s="429"/>
    </row>
    <row r="76" spans="1:12" ht="23.25" customHeight="1" x14ac:dyDescent="0.25"/>
    <row r="77" spans="1:12" ht="18.75" customHeight="1" x14ac:dyDescent="0.25">
      <c r="B77" s="430"/>
      <c r="C77" s="430"/>
      <c r="D77" s="430"/>
      <c r="E77" s="430"/>
      <c r="F77" s="430"/>
      <c r="G77" s="430"/>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N9" zoomScale="106" zoomScaleSheetLayoutView="106"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f>
        <v>Реконструкция  ТП-2801, замена  Т-2   1975г.в.№ 24094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53</v>
      </c>
      <c r="B22" s="436" t="s">
        <v>25</v>
      </c>
      <c r="C22" s="433" t="s">
        <v>52</v>
      </c>
      <c r="D22" s="433" t="s">
        <v>51</v>
      </c>
      <c r="E22" s="439" t="s">
        <v>536</v>
      </c>
      <c r="F22" s="440"/>
      <c r="G22" s="440"/>
      <c r="H22" s="440"/>
      <c r="I22" s="440"/>
      <c r="J22" s="440"/>
      <c r="K22" s="440"/>
      <c r="L22" s="441"/>
      <c r="M22" s="433" t="s">
        <v>50</v>
      </c>
      <c r="N22" s="433" t="s">
        <v>49</v>
      </c>
      <c r="O22" s="433" t="s">
        <v>48</v>
      </c>
      <c r="P22" s="442" t="s">
        <v>265</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ht="64.5" customHeight="1" x14ac:dyDescent="0.25">
      <c r="A23" s="434"/>
      <c r="B23" s="437"/>
      <c r="C23" s="434"/>
      <c r="D23" s="434"/>
      <c r="E23" s="448" t="s">
        <v>24</v>
      </c>
      <c r="F23" s="450" t="s">
        <v>131</v>
      </c>
      <c r="G23" s="450" t="s">
        <v>130</v>
      </c>
      <c r="H23" s="450" t="s">
        <v>129</v>
      </c>
      <c r="I23" s="454" t="s">
        <v>447</v>
      </c>
      <c r="J23" s="454" t="s">
        <v>448</v>
      </c>
      <c r="K23" s="454" t="s">
        <v>449</v>
      </c>
      <c r="L23" s="450" t="s">
        <v>561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19" t="s">
        <v>14</v>
      </c>
      <c r="AG24" s="119" t="s">
        <v>13</v>
      </c>
      <c r="AH24" s="120" t="s">
        <v>3</v>
      </c>
      <c r="AI24" s="120" t="s">
        <v>12</v>
      </c>
      <c r="AJ24" s="435"/>
      <c r="AK24" s="435"/>
      <c r="AL24" s="435"/>
      <c r="AM24" s="435"/>
      <c r="AN24" s="435"/>
      <c r="AO24" s="435"/>
      <c r="AP24" s="435"/>
      <c r="AQ24" s="445"/>
      <c r="AR24" s="442"/>
      <c r="AS24" s="442"/>
      <c r="AT24" s="442"/>
      <c r="AU24" s="442"/>
      <c r="AV24" s="44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633</v>
      </c>
      <c r="E26" s="178" t="s">
        <v>65</v>
      </c>
      <c r="F26" s="178" t="s">
        <v>545</v>
      </c>
      <c r="G26" s="178" t="s">
        <v>635</v>
      </c>
      <c r="H26" s="178" t="s">
        <v>545</v>
      </c>
      <c r="I26" s="178" t="s">
        <v>545</v>
      </c>
      <c r="J26" s="178" t="s">
        <v>545</v>
      </c>
      <c r="K26" s="178" t="s">
        <v>545</v>
      </c>
      <c r="L26" s="178" t="s">
        <v>65</v>
      </c>
      <c r="M26" s="179" t="s">
        <v>636</v>
      </c>
      <c r="N26" s="204" t="str">
        <f>M26</f>
        <v>ТМГ-630</v>
      </c>
      <c r="O26" s="177" t="s">
        <v>637</v>
      </c>
      <c r="P26" s="178">
        <v>0.76285217999999999</v>
      </c>
      <c r="Q26" s="178" t="s">
        <v>562</v>
      </c>
      <c r="R26" s="203">
        <f>'1. паспорт местоположение'!C45</f>
        <v>0.71558935000000001</v>
      </c>
      <c r="S26" s="203">
        <f>R26</f>
        <v>0.71558935000000001</v>
      </c>
      <c r="T26" s="203">
        <f>'1. паспорт местоположение'!C46</f>
        <v>0.69462084999999996</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7" t="str">
        <f>'1. паспорт местоположение'!$A$5</f>
        <v>Год раскрытия информации: 2024 год</v>
      </c>
      <c r="B5" s="457"/>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202401134</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ТП-2801, замена  Т-2   1975г.в.№ 24094 кол-ве  1шт ТМ-630 на ТМГ-630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ТП-2801, замена  Т-2   1975г.в.№ 24094 кол-ве  1шт ТМ-630 на ТМГ-630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2023</v>
      </c>
    </row>
    <row r="26" spans="1:2" ht="16.5" thickBot="1" x14ac:dyDescent="0.3">
      <c r="A26" s="101" t="s">
        <v>401</v>
      </c>
      <c r="B26" s="146" t="s">
        <v>728</v>
      </c>
    </row>
    <row r="27" spans="1:2" ht="16.5" thickBot="1" x14ac:dyDescent="0.3">
      <c r="A27" s="107" t="s">
        <v>546</v>
      </c>
      <c r="B27" s="182">
        <f>'1. паспорт местоположение'!C45*1.2</f>
        <v>0.85870721999999999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638</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639</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03"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8" hidden="1" customWidth="1"/>
    <col min="18" max="18" width="126.5703125" style="298"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3"/>
      <c r="B1" s="303"/>
      <c r="C1" s="303"/>
      <c r="D1" s="303"/>
      <c r="E1" s="303"/>
      <c r="F1" s="303"/>
      <c r="G1" s="303"/>
      <c r="H1" s="303"/>
      <c r="I1" s="303"/>
      <c r="J1" s="303"/>
      <c r="K1" s="303"/>
      <c r="L1" s="303"/>
      <c r="M1" s="303"/>
      <c r="N1" s="303"/>
      <c r="O1" s="303"/>
      <c r="P1" s="304" t="s">
        <v>640</v>
      </c>
    </row>
    <row r="2" spans="1:42" s="205" customFormat="1" ht="11.25" customHeight="1" x14ac:dyDescent="0.25">
      <c r="A2" s="305"/>
      <c r="B2" s="305"/>
      <c r="C2" s="305"/>
      <c r="D2" s="305"/>
      <c r="E2" s="305"/>
      <c r="F2" s="305"/>
      <c r="G2" s="305"/>
      <c r="H2" s="305"/>
      <c r="I2" s="305"/>
      <c r="J2" s="305"/>
      <c r="K2" s="305"/>
      <c r="L2" s="305"/>
      <c r="M2" s="305"/>
      <c r="N2" s="306"/>
      <c r="O2" s="306"/>
      <c r="P2" s="304" t="s">
        <v>641</v>
      </c>
    </row>
    <row r="3" spans="1:42" s="205" customFormat="1" ht="15" x14ac:dyDescent="0.25">
      <c r="A3" s="305"/>
      <c r="B3" s="305"/>
      <c r="C3" s="305"/>
      <c r="D3" s="305"/>
      <c r="E3" s="305"/>
      <c r="F3" s="305"/>
      <c r="G3" s="305"/>
      <c r="H3" s="305"/>
      <c r="I3" s="305"/>
      <c r="J3" s="305"/>
      <c r="K3" s="305"/>
      <c r="L3" s="305"/>
      <c r="M3" s="305"/>
      <c r="N3" s="306"/>
      <c r="O3" s="306"/>
      <c r="P3" s="304"/>
    </row>
    <row r="4" spans="1:42" s="205" customFormat="1" ht="11.25" customHeight="1" x14ac:dyDescent="0.25">
      <c r="A4" s="486"/>
      <c r="B4" s="486"/>
      <c r="C4" s="486"/>
      <c r="D4" s="486"/>
      <c r="E4" s="486"/>
      <c r="F4" s="305"/>
      <c r="G4" s="305"/>
      <c r="H4" s="305"/>
      <c r="I4" s="305"/>
      <c r="J4" s="306"/>
      <c r="K4" s="306"/>
      <c r="L4" s="305"/>
      <c r="M4" s="486" t="s">
        <v>575</v>
      </c>
      <c r="N4" s="486"/>
      <c r="O4" s="486"/>
      <c r="P4" s="486"/>
    </row>
    <row r="5" spans="1:42" s="205" customFormat="1" ht="11.25" customHeight="1" x14ac:dyDescent="0.25">
      <c r="A5" s="487"/>
      <c r="B5" s="487"/>
      <c r="C5" s="487"/>
      <c r="D5" s="487"/>
      <c r="E5" s="487"/>
      <c r="F5" s="305"/>
      <c r="G5" s="305"/>
      <c r="H5" s="305"/>
      <c r="I5" s="305"/>
      <c r="J5" s="306"/>
      <c r="K5" s="306"/>
      <c r="L5" s="306"/>
      <c r="M5" s="488" t="s">
        <v>642</v>
      </c>
      <c r="N5" s="488"/>
      <c r="O5" s="488"/>
      <c r="P5" s="488"/>
      <c r="AB5" s="206" t="s">
        <v>576</v>
      </c>
      <c r="AC5" s="206" t="s">
        <v>576</v>
      </c>
    </row>
    <row r="6" spans="1:42" s="205" customFormat="1" ht="11.25" customHeight="1" x14ac:dyDescent="0.25">
      <c r="A6" s="487"/>
      <c r="B6" s="487"/>
      <c r="C6" s="487"/>
      <c r="D6" s="487"/>
      <c r="E6" s="487"/>
      <c r="F6" s="305"/>
      <c r="G6" s="305"/>
      <c r="H6" s="305"/>
      <c r="I6" s="305"/>
      <c r="J6" s="306"/>
      <c r="K6" s="306"/>
      <c r="L6" s="306"/>
      <c r="M6" s="488" t="s">
        <v>643</v>
      </c>
      <c r="N6" s="488"/>
      <c r="O6" s="488"/>
      <c r="P6" s="488"/>
      <c r="AD6" s="206" t="s">
        <v>576</v>
      </c>
      <c r="AE6" s="206" t="s">
        <v>576</v>
      </c>
    </row>
    <row r="7" spans="1:42" s="205" customFormat="1" ht="11.25" customHeight="1" x14ac:dyDescent="0.25">
      <c r="A7" s="490"/>
      <c r="B7" s="490"/>
      <c r="C7" s="490"/>
      <c r="D7" s="490"/>
      <c r="E7" s="490"/>
      <c r="F7" s="305"/>
      <c r="G7" s="305"/>
      <c r="H7" s="305"/>
      <c r="I7" s="305"/>
      <c r="J7" s="306"/>
      <c r="K7" s="306"/>
      <c r="L7" s="305"/>
      <c r="M7" s="491" t="s">
        <v>644</v>
      </c>
      <c r="N7" s="491"/>
      <c r="O7" s="491"/>
      <c r="P7" s="491"/>
      <c r="AF7" s="206" t="s">
        <v>576</v>
      </c>
      <c r="AG7" s="206" t="s">
        <v>576</v>
      </c>
    </row>
    <row r="8" spans="1:42" s="205" customFormat="1" ht="12.75" customHeight="1" x14ac:dyDescent="0.25">
      <c r="A8" s="463" t="s">
        <v>577</v>
      </c>
      <c r="B8" s="463"/>
      <c r="C8" s="463"/>
      <c r="D8" s="463"/>
      <c r="E8" s="463"/>
      <c r="F8" s="463"/>
      <c r="G8" s="489" t="s">
        <v>711</v>
      </c>
      <c r="H8" s="489"/>
      <c r="I8" s="489"/>
      <c r="J8" s="489"/>
      <c r="K8" s="489"/>
      <c r="L8" s="489"/>
      <c r="M8" s="489"/>
      <c r="N8" s="489"/>
      <c r="O8" s="489"/>
      <c r="P8" s="489"/>
    </row>
    <row r="9" spans="1:42" s="205" customFormat="1" ht="33.75" customHeight="1" x14ac:dyDescent="0.25">
      <c r="A9" s="463" t="s">
        <v>578</v>
      </c>
      <c r="B9" s="463"/>
      <c r="C9" s="463"/>
      <c r="D9" s="463"/>
      <c r="E9" s="463"/>
      <c r="F9" s="463"/>
      <c r="G9" s="492" t="s">
        <v>712</v>
      </c>
      <c r="H9" s="492"/>
      <c r="I9" s="492"/>
      <c r="J9" s="492"/>
      <c r="K9" s="492"/>
      <c r="L9" s="492"/>
      <c r="M9" s="492"/>
      <c r="N9" s="492"/>
      <c r="O9" s="492"/>
      <c r="P9" s="492"/>
      <c r="AJ9" s="210" t="s">
        <v>712</v>
      </c>
    </row>
    <row r="10" spans="1:42" s="205" customFormat="1" ht="45" customHeight="1" x14ac:dyDescent="0.25">
      <c r="A10" s="463" t="s">
        <v>645</v>
      </c>
      <c r="B10" s="463"/>
      <c r="C10" s="463"/>
      <c r="D10" s="463"/>
      <c r="E10" s="463"/>
      <c r="F10" s="463"/>
      <c r="G10" s="492" t="s">
        <v>713</v>
      </c>
      <c r="H10" s="492"/>
      <c r="I10" s="492"/>
      <c r="J10" s="492"/>
      <c r="K10" s="492"/>
      <c r="L10" s="492"/>
      <c r="M10" s="492"/>
      <c r="N10" s="492"/>
      <c r="O10" s="492"/>
      <c r="P10" s="492"/>
      <c r="AK10" s="210" t="s">
        <v>713</v>
      </c>
    </row>
    <row r="11" spans="1:42" s="205" customFormat="1" ht="67.5" customHeight="1" x14ac:dyDescent="0.25">
      <c r="A11" s="493" t="s">
        <v>579</v>
      </c>
      <c r="B11" s="493"/>
      <c r="C11" s="493"/>
      <c r="D11" s="493"/>
      <c r="E11" s="493"/>
      <c r="F11" s="493"/>
      <c r="G11" s="492" t="s">
        <v>714</v>
      </c>
      <c r="H11" s="492"/>
      <c r="I11" s="492"/>
      <c r="J11" s="492"/>
      <c r="K11" s="492"/>
      <c r="L11" s="492"/>
      <c r="M11" s="492"/>
      <c r="N11" s="492"/>
      <c r="O11" s="492"/>
      <c r="P11" s="492"/>
      <c r="Q11" s="211" t="s">
        <v>579</v>
      </c>
      <c r="R11" s="271" t="s">
        <v>714</v>
      </c>
      <c r="S11" s="210"/>
      <c r="T11" s="210"/>
      <c r="U11" s="210"/>
      <c r="V11" s="210"/>
      <c r="W11" s="210"/>
      <c r="X11" s="210"/>
      <c r="Y11" s="210"/>
      <c r="Z11" s="210"/>
      <c r="AA11" s="210"/>
      <c r="AL11" s="210" t="s">
        <v>714</v>
      </c>
    </row>
    <row r="12" spans="1:42" s="205" customFormat="1" ht="33.75" customHeight="1" x14ac:dyDescent="0.25">
      <c r="A12" s="463" t="s">
        <v>646</v>
      </c>
      <c r="B12" s="463"/>
      <c r="C12" s="463"/>
      <c r="D12" s="463"/>
      <c r="E12" s="463"/>
      <c r="F12" s="463"/>
      <c r="G12" s="492" t="s">
        <v>715</v>
      </c>
      <c r="H12" s="492"/>
      <c r="I12" s="492"/>
      <c r="J12" s="492"/>
      <c r="K12" s="492"/>
      <c r="L12" s="492"/>
      <c r="M12" s="492"/>
      <c r="N12" s="492"/>
      <c r="O12" s="492"/>
      <c r="P12" s="492"/>
      <c r="Q12" s="211" t="s">
        <v>646</v>
      </c>
      <c r="R12" s="271" t="s">
        <v>715</v>
      </c>
      <c r="S12" s="210"/>
      <c r="T12" s="210"/>
      <c r="U12" s="210"/>
      <c r="V12" s="210"/>
      <c r="W12" s="210"/>
      <c r="X12" s="210"/>
      <c r="Y12" s="210"/>
      <c r="Z12" s="210"/>
      <c r="AA12" s="210"/>
      <c r="AM12" s="210" t="s">
        <v>715</v>
      </c>
    </row>
    <row r="13" spans="1:42" s="205" customFormat="1" ht="11.25" customHeight="1" x14ac:dyDescent="0.25">
      <c r="A13" s="463" t="s">
        <v>647</v>
      </c>
      <c r="B13" s="463"/>
      <c r="C13" s="463"/>
      <c r="D13" s="463"/>
      <c r="E13" s="463"/>
      <c r="F13" s="463"/>
      <c r="G13" s="492"/>
      <c r="H13" s="492"/>
      <c r="I13" s="492"/>
      <c r="J13" s="492"/>
      <c r="K13" s="492"/>
      <c r="L13" s="492"/>
      <c r="M13" s="492"/>
      <c r="N13" s="492"/>
      <c r="O13" s="492"/>
      <c r="P13" s="492"/>
      <c r="AN13" s="210" t="s">
        <v>576</v>
      </c>
    </row>
    <row r="14" spans="1:42" s="205" customFormat="1" ht="11.25" customHeight="1" x14ac:dyDescent="0.25">
      <c r="A14" s="463" t="s">
        <v>580</v>
      </c>
      <c r="B14" s="463"/>
      <c r="C14" s="463"/>
      <c r="D14" s="463"/>
      <c r="E14" s="463"/>
      <c r="F14" s="463"/>
      <c r="G14" s="492"/>
      <c r="H14" s="492"/>
      <c r="I14" s="492"/>
      <c r="J14" s="492"/>
      <c r="K14" s="492"/>
      <c r="L14" s="492"/>
      <c r="M14" s="492"/>
      <c r="N14" s="492"/>
      <c r="O14" s="492"/>
      <c r="P14" s="492"/>
      <c r="AO14" s="210" t="s">
        <v>576</v>
      </c>
    </row>
    <row r="15" spans="1:42" s="205" customFormat="1" ht="15" x14ac:dyDescent="0.25">
      <c r="A15" s="463" t="s">
        <v>581</v>
      </c>
      <c r="B15" s="463"/>
      <c r="C15" s="463"/>
      <c r="D15" s="463"/>
      <c r="E15" s="463"/>
      <c r="F15" s="463"/>
      <c r="G15" s="492"/>
      <c r="H15" s="492"/>
      <c r="I15" s="492"/>
      <c r="J15" s="492"/>
      <c r="K15" s="492"/>
      <c r="L15" s="492"/>
      <c r="M15" s="492"/>
      <c r="N15" s="492"/>
      <c r="O15" s="492"/>
      <c r="P15" s="492"/>
      <c r="AP15" s="210" t="s">
        <v>576</v>
      </c>
    </row>
    <row r="16" spans="1:42" s="205" customFormat="1" ht="6" customHeight="1" x14ac:dyDescent="0.25">
      <c r="A16" s="212"/>
      <c r="B16" s="208"/>
      <c r="C16" s="208"/>
      <c r="D16" s="208"/>
      <c r="E16" s="208"/>
      <c r="F16" s="207"/>
      <c r="G16" s="272"/>
      <c r="H16" s="272"/>
      <c r="I16" s="272"/>
      <c r="J16" s="272"/>
      <c r="K16" s="272"/>
      <c r="L16" s="272"/>
      <c r="M16" s="272"/>
      <c r="N16" s="272"/>
      <c r="O16" s="272"/>
      <c r="P16" s="272"/>
    </row>
    <row r="17" spans="1:47" s="205" customFormat="1" ht="15" x14ac:dyDescent="0.25">
      <c r="A17" s="484"/>
      <c r="B17" s="484"/>
      <c r="C17" s="484"/>
      <c r="D17" s="484"/>
      <c r="E17" s="484"/>
      <c r="F17" s="484"/>
      <c r="G17" s="484"/>
      <c r="H17" s="484"/>
      <c r="I17" s="484"/>
      <c r="J17" s="484"/>
      <c r="K17" s="484"/>
      <c r="L17" s="484"/>
      <c r="M17" s="484"/>
      <c r="N17" s="484"/>
      <c r="O17" s="484"/>
      <c r="P17" s="484"/>
      <c r="AQ17" s="210" t="s">
        <v>576</v>
      </c>
    </row>
    <row r="18" spans="1:47" s="205" customFormat="1" ht="15" customHeight="1" x14ac:dyDescent="0.25">
      <c r="A18" s="481" t="s">
        <v>582</v>
      </c>
      <c r="B18" s="481"/>
      <c r="C18" s="481"/>
      <c r="D18" s="481"/>
      <c r="E18" s="481"/>
      <c r="F18" s="481"/>
      <c r="G18" s="481"/>
      <c r="H18" s="481"/>
      <c r="I18" s="481"/>
      <c r="J18" s="481"/>
      <c r="K18" s="481"/>
      <c r="L18" s="481"/>
      <c r="M18" s="481"/>
      <c r="N18" s="481"/>
      <c r="O18" s="481"/>
      <c r="P18" s="481"/>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4"/>
      <c r="B20" s="484"/>
      <c r="C20" s="484"/>
      <c r="D20" s="484"/>
      <c r="E20" s="484"/>
      <c r="F20" s="484"/>
      <c r="G20" s="484"/>
      <c r="H20" s="484"/>
      <c r="I20" s="484"/>
      <c r="J20" s="484"/>
      <c r="K20" s="484"/>
      <c r="L20" s="484"/>
      <c r="M20" s="484"/>
      <c r="N20" s="484"/>
      <c r="O20" s="484"/>
      <c r="P20" s="484"/>
      <c r="AR20" s="210" t="s">
        <v>576</v>
      </c>
    </row>
    <row r="21" spans="1:47" s="205" customFormat="1" ht="15" x14ac:dyDescent="0.25">
      <c r="A21" s="481" t="s">
        <v>583</v>
      </c>
      <c r="B21" s="481"/>
      <c r="C21" s="481"/>
      <c r="D21" s="481"/>
      <c r="E21" s="481"/>
      <c r="F21" s="481"/>
      <c r="G21" s="481"/>
      <c r="H21" s="481"/>
      <c r="I21" s="481"/>
      <c r="J21" s="481"/>
      <c r="K21" s="481"/>
      <c r="L21" s="481"/>
      <c r="M21" s="481"/>
      <c r="N21" s="481"/>
      <c r="O21" s="481"/>
      <c r="P21" s="481"/>
    </row>
    <row r="22" spans="1:47" s="205" customFormat="1" ht="17.25" customHeight="1" x14ac:dyDescent="0.3">
      <c r="A22" s="482" t="s">
        <v>648</v>
      </c>
      <c r="B22" s="482"/>
      <c r="C22" s="482"/>
      <c r="D22" s="482"/>
      <c r="E22" s="482"/>
      <c r="F22" s="482"/>
      <c r="G22" s="482"/>
      <c r="H22" s="482"/>
      <c r="I22" s="482"/>
      <c r="J22" s="482"/>
      <c r="K22" s="482"/>
      <c r="L22" s="482"/>
      <c r="M22" s="482"/>
      <c r="N22" s="482"/>
      <c r="O22" s="482"/>
      <c r="P22" s="482"/>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4" t="s">
        <v>629</v>
      </c>
      <c r="B24" s="484"/>
      <c r="C24" s="484"/>
      <c r="D24" s="484"/>
      <c r="E24" s="484"/>
      <c r="F24" s="484"/>
      <c r="G24" s="484"/>
      <c r="H24" s="484"/>
      <c r="I24" s="484"/>
      <c r="J24" s="484"/>
      <c r="K24" s="484"/>
      <c r="L24" s="484"/>
      <c r="M24" s="484"/>
      <c r="N24" s="484"/>
      <c r="O24" s="484"/>
      <c r="P24" s="484"/>
      <c r="AS24" s="210" t="s">
        <v>649</v>
      </c>
    </row>
    <row r="25" spans="1:47" s="205" customFormat="1" ht="11.25" customHeight="1" x14ac:dyDescent="0.25">
      <c r="A25" s="481" t="s">
        <v>584</v>
      </c>
      <c r="B25" s="481"/>
      <c r="C25" s="481"/>
      <c r="D25" s="481"/>
      <c r="E25" s="481"/>
      <c r="F25" s="481"/>
      <c r="G25" s="481"/>
      <c r="H25" s="481"/>
      <c r="I25" s="481"/>
      <c r="J25" s="481"/>
      <c r="K25" s="481"/>
      <c r="L25" s="481"/>
      <c r="M25" s="481"/>
      <c r="N25" s="481"/>
      <c r="O25" s="481"/>
      <c r="P25" s="481"/>
    </row>
    <row r="26" spans="1:47" s="205" customFormat="1" ht="12" customHeight="1" x14ac:dyDescent="0.25">
      <c r="A26" s="208" t="s">
        <v>585</v>
      </c>
      <c r="B26" s="215" t="s">
        <v>650</v>
      </c>
      <c r="C26" s="216" t="s">
        <v>586</v>
      </c>
      <c r="D26" s="216"/>
      <c r="E26" s="216"/>
      <c r="F26" s="209"/>
      <c r="G26" s="209"/>
      <c r="H26" s="209"/>
      <c r="I26" s="209"/>
      <c r="J26" s="209"/>
      <c r="K26" s="209"/>
      <c r="L26" s="209"/>
      <c r="M26" s="209"/>
      <c r="N26" s="209"/>
      <c r="O26" s="209"/>
      <c r="P26" s="209"/>
    </row>
    <row r="27" spans="1:47" s="205" customFormat="1" ht="15" x14ac:dyDescent="0.25">
      <c r="A27" s="208" t="s">
        <v>587</v>
      </c>
      <c r="B27" s="485"/>
      <c r="C27" s="485"/>
      <c r="D27" s="485"/>
      <c r="E27" s="485"/>
      <c r="F27" s="485"/>
      <c r="G27" s="209"/>
      <c r="H27" s="209"/>
      <c r="I27" s="209"/>
      <c r="J27" s="209"/>
      <c r="K27" s="209"/>
      <c r="L27" s="209"/>
      <c r="M27" s="209"/>
      <c r="N27" s="209"/>
      <c r="O27" s="209"/>
      <c r="P27" s="209"/>
      <c r="AT27" s="210" t="s">
        <v>576</v>
      </c>
    </row>
    <row r="28" spans="1:47" s="205" customFormat="1" ht="10.5" customHeight="1" x14ac:dyDescent="0.25">
      <c r="A28" s="208"/>
      <c r="B28" s="483" t="s">
        <v>588</v>
      </c>
      <c r="C28" s="483"/>
      <c r="D28" s="483"/>
      <c r="E28" s="483"/>
      <c r="F28" s="483"/>
      <c r="G28" s="217"/>
      <c r="H28" s="217"/>
      <c r="I28" s="217"/>
      <c r="J28" s="217"/>
      <c r="K28" s="217"/>
      <c r="L28" s="217"/>
      <c r="M28" s="217"/>
      <c r="N28" s="217"/>
      <c r="O28" s="218"/>
      <c r="P28" s="217"/>
    </row>
    <row r="29" spans="1:47" s="205" customFormat="1" ht="9.75" customHeight="1" x14ac:dyDescent="0.25">
      <c r="A29" s="208"/>
      <c r="B29" s="208"/>
      <c r="C29" s="208"/>
      <c r="D29" s="219"/>
      <c r="E29" s="219"/>
      <c r="F29" s="219"/>
      <c r="G29" s="219"/>
      <c r="H29" s="219"/>
      <c r="I29" s="219"/>
      <c r="J29" s="219"/>
      <c r="K29" s="219"/>
      <c r="L29" s="219"/>
      <c r="M29" s="219"/>
      <c r="N29" s="219"/>
      <c r="O29" s="217"/>
      <c r="P29" s="217"/>
    </row>
    <row r="30" spans="1:47" s="205" customFormat="1" ht="15" x14ac:dyDescent="0.25">
      <c r="A30" s="220" t="s">
        <v>651</v>
      </c>
      <c r="B30" s="221"/>
      <c r="C30" s="467" t="s">
        <v>716</v>
      </c>
      <c r="D30" s="467"/>
      <c r="E30" s="467"/>
      <c r="F30" s="467"/>
      <c r="G30" s="210"/>
      <c r="H30" s="210"/>
      <c r="I30" s="210"/>
      <c r="J30" s="210"/>
      <c r="K30" s="210"/>
      <c r="L30" s="210"/>
      <c r="M30" s="210"/>
      <c r="N30" s="210"/>
      <c r="O30" s="210"/>
      <c r="P30" s="210"/>
      <c r="AU30" s="210" t="s">
        <v>716</v>
      </c>
    </row>
    <row r="31" spans="1:47" s="205" customFormat="1" ht="9.75" customHeight="1" x14ac:dyDescent="0.25">
      <c r="A31" s="208"/>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715.59</v>
      </c>
      <c r="E32" s="277" t="s">
        <v>590</v>
      </c>
      <c r="G32" s="221"/>
      <c r="H32" s="221"/>
      <c r="I32" s="221"/>
      <c r="J32" s="221"/>
      <c r="K32" s="221"/>
      <c r="L32" s="221"/>
      <c r="M32" s="221"/>
      <c r="N32" s="225"/>
      <c r="O32" s="225"/>
      <c r="P32" s="221"/>
    </row>
    <row r="33" spans="1:68" s="205" customFormat="1" ht="12" customHeight="1" x14ac:dyDescent="0.25">
      <c r="A33" s="208"/>
      <c r="B33" s="226" t="s">
        <v>591</v>
      </c>
      <c r="C33" s="227"/>
      <c r="D33" s="228"/>
      <c r="E33" s="277"/>
      <c r="G33" s="221"/>
    </row>
    <row r="34" spans="1:68" s="205" customFormat="1" ht="12" customHeight="1" x14ac:dyDescent="0.25">
      <c r="A34" s="208"/>
      <c r="B34" s="229" t="s">
        <v>592</v>
      </c>
      <c r="C34" s="275"/>
      <c r="D34" s="276">
        <v>2.7</v>
      </c>
      <c r="E34" s="277" t="s">
        <v>590</v>
      </c>
      <c r="I34" s="221"/>
      <c r="K34" s="221" t="s">
        <v>593</v>
      </c>
      <c r="L34" s="221"/>
      <c r="M34" s="221"/>
      <c r="N34" s="223"/>
      <c r="O34" s="276">
        <v>13.13</v>
      </c>
      <c r="P34" s="277" t="s">
        <v>590</v>
      </c>
    </row>
    <row r="35" spans="1:68" s="205" customFormat="1" ht="12" customHeight="1" x14ac:dyDescent="0.25">
      <c r="A35" s="208"/>
      <c r="B35" s="229" t="s">
        <v>594</v>
      </c>
      <c r="C35" s="278"/>
      <c r="D35" s="279">
        <v>39.630000000000003</v>
      </c>
      <c r="E35" s="277" t="s">
        <v>590</v>
      </c>
      <c r="I35" s="221"/>
      <c r="K35" s="221" t="s">
        <v>652</v>
      </c>
      <c r="L35" s="221"/>
      <c r="M35" s="221"/>
      <c r="N35" s="223"/>
      <c r="O35" s="276">
        <v>3.27</v>
      </c>
      <c r="P35" s="277" t="s">
        <v>590</v>
      </c>
    </row>
    <row r="36" spans="1:68" s="205" customFormat="1" ht="12" customHeight="1" x14ac:dyDescent="0.25">
      <c r="A36" s="208"/>
      <c r="B36" s="229" t="s">
        <v>596</v>
      </c>
      <c r="C36" s="278"/>
      <c r="D36" s="279">
        <v>661.8</v>
      </c>
      <c r="E36" s="277" t="s">
        <v>590</v>
      </c>
      <c r="I36" s="221"/>
      <c r="K36" s="221" t="s">
        <v>595</v>
      </c>
      <c r="L36" s="221"/>
      <c r="M36" s="221"/>
      <c r="N36" s="270"/>
      <c r="O36" s="279">
        <v>39.78</v>
      </c>
      <c r="P36" s="224" t="s">
        <v>653</v>
      </c>
    </row>
    <row r="37" spans="1:68" s="205" customFormat="1" ht="12" customHeight="1" x14ac:dyDescent="0.25">
      <c r="A37" s="208"/>
      <c r="B37" s="229" t="s">
        <v>598</v>
      </c>
      <c r="C37" s="278"/>
      <c r="D37" s="276">
        <v>11.46</v>
      </c>
      <c r="E37" s="277" t="s">
        <v>590</v>
      </c>
      <c r="I37" s="221"/>
      <c r="K37" s="221" t="s">
        <v>597</v>
      </c>
      <c r="L37" s="221"/>
      <c r="M37" s="221"/>
      <c r="N37" s="270"/>
      <c r="O37" s="279">
        <v>9.33</v>
      </c>
      <c r="P37" s="224" t="s">
        <v>653</v>
      </c>
    </row>
    <row r="38" spans="1:68" s="205" customFormat="1" ht="9.75" customHeight="1" x14ac:dyDescent="0.25">
      <c r="A38" s="208"/>
      <c r="B38" s="221"/>
      <c r="D38" s="280"/>
      <c r="E38" s="277"/>
      <c r="H38" s="221"/>
      <c r="I38" s="221"/>
      <c r="J38" s="221"/>
      <c r="K38" s="221"/>
      <c r="L38" s="221"/>
      <c r="M38" s="221"/>
      <c r="N38" s="222"/>
      <c r="O38" s="222"/>
      <c r="P38" s="221"/>
    </row>
    <row r="39" spans="1:68" s="205" customFormat="1" ht="11.25" customHeight="1" x14ac:dyDescent="0.25">
      <c r="A39" s="468" t="s">
        <v>599</v>
      </c>
      <c r="B39" s="469" t="s">
        <v>600</v>
      </c>
      <c r="C39" s="470" t="s">
        <v>601</v>
      </c>
      <c r="D39" s="471"/>
      <c r="E39" s="471"/>
      <c r="F39" s="471"/>
      <c r="G39" s="472"/>
      <c r="H39" s="469" t="s">
        <v>602</v>
      </c>
      <c r="I39" s="469" t="s">
        <v>24</v>
      </c>
      <c r="J39" s="469"/>
      <c r="K39" s="469"/>
      <c r="L39" s="470" t="s">
        <v>654</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655</v>
      </c>
      <c r="J41" s="230" t="s">
        <v>603</v>
      </c>
      <c r="K41" s="230" t="s">
        <v>604</v>
      </c>
      <c r="L41" s="230" t="s">
        <v>656</v>
      </c>
      <c r="M41" s="230" t="s">
        <v>657</v>
      </c>
      <c r="N41" s="230" t="s">
        <v>658</v>
      </c>
      <c r="O41" s="230" t="s">
        <v>603</v>
      </c>
      <c r="P41" s="230" t="s">
        <v>659</v>
      </c>
    </row>
    <row r="42" spans="1:68" s="205" customFormat="1" ht="13.5" customHeight="1" x14ac:dyDescent="0.25">
      <c r="A42" s="231">
        <v>1</v>
      </c>
      <c r="B42" s="232">
        <v>2</v>
      </c>
      <c r="C42" s="494">
        <v>3</v>
      </c>
      <c r="D42" s="495"/>
      <c r="E42" s="495"/>
      <c r="F42" s="495"/>
      <c r="G42" s="496"/>
      <c r="H42" s="232">
        <v>4</v>
      </c>
      <c r="I42" s="232">
        <v>5</v>
      </c>
      <c r="J42" s="232">
        <v>6</v>
      </c>
      <c r="K42" s="232">
        <v>7</v>
      </c>
      <c r="L42" s="232">
        <v>8</v>
      </c>
      <c r="M42" s="232">
        <v>9</v>
      </c>
      <c r="N42" s="232">
        <v>10</v>
      </c>
      <c r="O42" s="232">
        <v>11</v>
      </c>
      <c r="P42" s="232">
        <v>12</v>
      </c>
    </row>
    <row r="43" spans="1:68" s="221" customFormat="1" ht="15" x14ac:dyDescent="0.25">
      <c r="A43" s="497" t="s">
        <v>660</v>
      </c>
      <c r="B43" s="498"/>
      <c r="C43" s="498"/>
      <c r="D43" s="498"/>
      <c r="E43" s="498"/>
      <c r="F43" s="498"/>
      <c r="G43" s="498"/>
      <c r="H43" s="498"/>
      <c r="I43" s="498"/>
      <c r="J43" s="498"/>
      <c r="K43" s="498"/>
      <c r="L43" s="498"/>
      <c r="M43" s="498"/>
      <c r="N43" s="498"/>
      <c r="O43" s="498"/>
      <c r="P43" s="499"/>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660</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661</v>
      </c>
      <c r="C44" s="464" t="s">
        <v>662</v>
      </c>
      <c r="D44" s="464"/>
      <c r="E44" s="464"/>
      <c r="F44" s="464"/>
      <c r="G44" s="464"/>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662</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663</v>
      </c>
      <c r="C45" s="479" t="s">
        <v>664</v>
      </c>
      <c r="D45" s="479"/>
      <c r="E45" s="479"/>
      <c r="F45" s="479"/>
      <c r="G45" s="479"/>
      <c r="H45" s="479"/>
      <c r="I45" s="479"/>
      <c r="J45" s="479"/>
      <c r="K45" s="479"/>
      <c r="L45" s="479"/>
      <c r="M45" s="479"/>
      <c r="N45" s="479"/>
      <c r="O45" s="479"/>
      <c r="P45" s="480"/>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664</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665</v>
      </c>
      <c r="C46" s="479" t="s">
        <v>717</v>
      </c>
      <c r="D46" s="479"/>
      <c r="E46" s="479"/>
      <c r="F46" s="479"/>
      <c r="G46" s="479"/>
      <c r="H46" s="479"/>
      <c r="I46" s="479"/>
      <c r="J46" s="479"/>
      <c r="K46" s="479"/>
      <c r="L46" s="479"/>
      <c r="M46" s="479"/>
      <c r="N46" s="479"/>
      <c r="O46" s="479"/>
      <c r="P46" s="480"/>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717</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666</v>
      </c>
      <c r="D47" s="463"/>
      <c r="E47" s="463"/>
      <c r="F47" s="463"/>
      <c r="G47" s="463"/>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666</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667</v>
      </c>
      <c r="C48" s="463" t="s">
        <v>668</v>
      </c>
      <c r="D48" s="463"/>
      <c r="E48" s="463"/>
      <c r="F48" s="463"/>
      <c r="G48" s="463"/>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668</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669</v>
      </c>
      <c r="D50" s="463"/>
      <c r="E50" s="463"/>
      <c r="F50" s="463"/>
      <c r="G50" s="463"/>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669</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670</v>
      </c>
      <c r="C51" s="463" t="s">
        <v>671</v>
      </c>
      <c r="D51" s="463"/>
      <c r="E51" s="463"/>
      <c r="F51" s="463"/>
      <c r="G51" s="463"/>
      <c r="H51" s="283" t="s">
        <v>672</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671</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673</v>
      </c>
      <c r="C52" s="463" t="s">
        <v>674</v>
      </c>
      <c r="D52" s="463"/>
      <c r="E52" s="463"/>
      <c r="F52" s="463"/>
      <c r="G52" s="463"/>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674</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675</v>
      </c>
      <c r="C53" s="463" t="s">
        <v>676</v>
      </c>
      <c r="D53" s="463"/>
      <c r="E53" s="463"/>
      <c r="F53" s="463"/>
      <c r="G53" s="463"/>
      <c r="H53" s="283" t="s">
        <v>672</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676</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677</v>
      </c>
      <c r="C54" s="463" t="s">
        <v>678</v>
      </c>
      <c r="D54" s="463"/>
      <c r="E54" s="463"/>
      <c r="F54" s="463"/>
      <c r="G54" s="463"/>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678</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679</v>
      </c>
      <c r="C56" s="463" t="s">
        <v>680</v>
      </c>
      <c r="D56" s="463"/>
      <c r="E56" s="463"/>
      <c r="F56" s="463"/>
      <c r="G56" s="463"/>
      <c r="H56" s="283" t="s">
        <v>681</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680</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682</v>
      </c>
      <c r="C57" s="463" t="s">
        <v>683</v>
      </c>
      <c r="D57" s="463"/>
      <c r="E57" s="463"/>
      <c r="F57" s="463"/>
      <c r="G57" s="463"/>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683</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5" t="s">
        <v>684</v>
      </c>
      <c r="D58" s="465"/>
      <c r="E58" s="465"/>
      <c r="F58" s="465"/>
      <c r="G58" s="465"/>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684</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685</v>
      </c>
      <c r="C59" s="463" t="s">
        <v>686</v>
      </c>
      <c r="D59" s="463"/>
      <c r="E59" s="463"/>
      <c r="F59" s="463"/>
      <c r="G59" s="463"/>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686</v>
      </c>
      <c r="BD59" s="210"/>
      <c r="BE59" s="210"/>
      <c r="BF59" s="210"/>
      <c r="BG59" s="210"/>
      <c r="BH59" s="210"/>
      <c r="BI59" s="210"/>
      <c r="BJ59" s="210"/>
      <c r="BK59" s="210"/>
      <c r="BL59" s="210"/>
      <c r="BM59" s="210"/>
      <c r="BN59" s="210"/>
      <c r="BO59" s="210"/>
      <c r="BP59" s="210"/>
    </row>
    <row r="60" spans="1:68" s="221" customFormat="1" ht="15" x14ac:dyDescent="0.25">
      <c r="A60" s="294"/>
      <c r="B60" s="282"/>
      <c r="C60" s="463" t="s">
        <v>718</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4"/>
      <c r="B61" s="282" t="s">
        <v>719</v>
      </c>
      <c r="C61" s="463" t="s">
        <v>720</v>
      </c>
      <c r="D61" s="463"/>
      <c r="E61" s="463"/>
      <c r="F61" s="463"/>
      <c r="G61" s="463"/>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4"/>
      <c r="B62" s="282" t="s">
        <v>721</v>
      </c>
      <c r="C62" s="463" t="s">
        <v>722</v>
      </c>
      <c r="D62" s="463"/>
      <c r="E62" s="463"/>
      <c r="F62" s="463"/>
      <c r="G62" s="463"/>
      <c r="H62" s="283" t="s">
        <v>609</v>
      </c>
      <c r="I62" s="296">
        <v>51</v>
      </c>
      <c r="J62" s="296">
        <v>0</v>
      </c>
      <c r="K62" s="296">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5" t="s">
        <v>610</v>
      </c>
      <c r="D63" s="465"/>
      <c r="E63" s="465"/>
      <c r="F63" s="465"/>
      <c r="G63" s="465"/>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661</v>
      </c>
      <c r="C64" s="464" t="s">
        <v>662</v>
      </c>
      <c r="D64" s="464"/>
      <c r="E64" s="464"/>
      <c r="F64" s="464"/>
      <c r="G64" s="464"/>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662</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665</v>
      </c>
      <c r="C65" s="479" t="s">
        <v>717</v>
      </c>
      <c r="D65" s="479"/>
      <c r="E65" s="479"/>
      <c r="F65" s="479"/>
      <c r="G65" s="479"/>
      <c r="H65" s="479"/>
      <c r="I65" s="479"/>
      <c r="J65" s="479"/>
      <c r="K65" s="479"/>
      <c r="L65" s="479"/>
      <c r="M65" s="479"/>
      <c r="N65" s="479"/>
      <c r="O65" s="479"/>
      <c r="P65" s="480"/>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717</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666</v>
      </c>
      <c r="D66" s="463"/>
      <c r="E66" s="463"/>
      <c r="F66" s="463"/>
      <c r="G66" s="463"/>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666</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667</v>
      </c>
      <c r="C67" s="463" t="s">
        <v>668</v>
      </c>
      <c r="D67" s="463"/>
      <c r="E67" s="463"/>
      <c r="F67" s="463"/>
      <c r="G67" s="463"/>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668</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669</v>
      </c>
      <c r="D69" s="463"/>
      <c r="E69" s="463"/>
      <c r="F69" s="463"/>
      <c r="G69" s="463"/>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669</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670</v>
      </c>
      <c r="C70" s="463" t="s">
        <v>671</v>
      </c>
      <c r="D70" s="463"/>
      <c r="E70" s="463"/>
      <c r="F70" s="463"/>
      <c r="G70" s="463"/>
      <c r="H70" s="283" t="s">
        <v>672</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671</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673</v>
      </c>
      <c r="C71" s="463" t="s">
        <v>674</v>
      </c>
      <c r="D71" s="463"/>
      <c r="E71" s="463"/>
      <c r="F71" s="463"/>
      <c r="G71" s="463"/>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674</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675</v>
      </c>
      <c r="C72" s="463" t="s">
        <v>676</v>
      </c>
      <c r="D72" s="463"/>
      <c r="E72" s="463"/>
      <c r="F72" s="463"/>
      <c r="G72" s="463"/>
      <c r="H72" s="283" t="s">
        <v>672</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676</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677</v>
      </c>
      <c r="C73" s="463" t="s">
        <v>678</v>
      </c>
      <c r="D73" s="463"/>
      <c r="E73" s="463"/>
      <c r="F73" s="463"/>
      <c r="G73" s="463"/>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678</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679</v>
      </c>
      <c r="C75" s="463" t="s">
        <v>680</v>
      </c>
      <c r="D75" s="463"/>
      <c r="E75" s="463"/>
      <c r="F75" s="463"/>
      <c r="G75" s="463"/>
      <c r="H75" s="283" t="s">
        <v>681</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680</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682</v>
      </c>
      <c r="C76" s="463" t="s">
        <v>683</v>
      </c>
      <c r="D76" s="463"/>
      <c r="E76" s="463"/>
      <c r="F76" s="463"/>
      <c r="G76" s="463"/>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683</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5" t="s">
        <v>684</v>
      </c>
      <c r="D77" s="465"/>
      <c r="E77" s="465"/>
      <c r="F77" s="465"/>
      <c r="G77" s="465"/>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684</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685</v>
      </c>
      <c r="C78" s="463" t="s">
        <v>686</v>
      </c>
      <c r="D78" s="463"/>
      <c r="E78" s="463"/>
      <c r="F78" s="463"/>
      <c r="G78" s="463"/>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686</v>
      </c>
      <c r="BD78" s="210"/>
      <c r="BE78" s="240"/>
      <c r="BF78" s="210"/>
      <c r="BG78" s="210"/>
      <c r="BH78" s="210"/>
      <c r="BI78" s="210"/>
      <c r="BJ78" s="210"/>
      <c r="BK78" s="210"/>
      <c r="BL78" s="210"/>
      <c r="BM78" s="210"/>
      <c r="BN78" s="210"/>
      <c r="BO78" s="210"/>
      <c r="BP78" s="210"/>
    </row>
    <row r="79" spans="1:68" s="221" customFormat="1" ht="15" x14ac:dyDescent="0.25">
      <c r="A79" s="294"/>
      <c r="B79" s="282"/>
      <c r="C79" s="463" t="s">
        <v>718</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4"/>
      <c r="B80" s="282" t="s">
        <v>719</v>
      </c>
      <c r="C80" s="463" t="s">
        <v>720</v>
      </c>
      <c r="D80" s="463"/>
      <c r="E80" s="463"/>
      <c r="F80" s="463"/>
      <c r="G80" s="463"/>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4"/>
      <c r="B81" s="282" t="s">
        <v>721</v>
      </c>
      <c r="C81" s="463" t="s">
        <v>722</v>
      </c>
      <c r="D81" s="463"/>
      <c r="E81" s="463"/>
      <c r="F81" s="463"/>
      <c r="G81" s="463"/>
      <c r="H81" s="283" t="s">
        <v>609</v>
      </c>
      <c r="I81" s="296">
        <v>51</v>
      </c>
      <c r="J81" s="296">
        <v>0</v>
      </c>
      <c r="K81" s="296">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5" t="s">
        <v>610</v>
      </c>
      <c r="D82" s="465"/>
      <c r="E82" s="465"/>
      <c r="F82" s="465"/>
      <c r="G82" s="465"/>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723</v>
      </c>
      <c r="C83" s="464" t="s">
        <v>687</v>
      </c>
      <c r="D83" s="464"/>
      <c r="E83" s="464"/>
      <c r="F83" s="464"/>
      <c r="G83" s="464"/>
      <c r="H83" s="235" t="s">
        <v>605</v>
      </c>
      <c r="I83" s="236">
        <v>1</v>
      </c>
      <c r="J83" s="237">
        <v>1</v>
      </c>
      <c r="K83" s="237">
        <v>1</v>
      </c>
      <c r="L83" s="238"/>
      <c r="M83" s="236"/>
      <c r="N83" s="251">
        <v>661800</v>
      </c>
      <c r="O83" s="236"/>
      <c r="P83" s="250">
        <v>661800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687</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5" t="s">
        <v>610</v>
      </c>
      <c r="D84" s="465"/>
      <c r="E84" s="465"/>
      <c r="F84" s="465"/>
      <c r="G84" s="465"/>
      <c r="H84" s="235"/>
      <c r="I84" s="236"/>
      <c r="J84" s="236"/>
      <c r="K84" s="236"/>
      <c r="L84" s="238"/>
      <c r="M84" s="236"/>
      <c r="N84" s="238"/>
      <c r="O84" s="236"/>
      <c r="P84" s="250">
        <v>661800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688</v>
      </c>
      <c r="C85" s="464" t="s">
        <v>689</v>
      </c>
      <c r="D85" s="464"/>
      <c r="E85" s="464"/>
      <c r="F85" s="464"/>
      <c r="G85" s="464"/>
      <c r="H85" s="235" t="s">
        <v>690</v>
      </c>
      <c r="I85" s="236">
        <v>3.54</v>
      </c>
      <c r="J85" s="237">
        <v>1</v>
      </c>
      <c r="K85" s="252">
        <v>3.54</v>
      </c>
      <c r="L85" s="238"/>
      <c r="M85" s="236"/>
      <c r="N85" s="249">
        <v>254.82</v>
      </c>
      <c r="O85" s="236"/>
      <c r="P85" s="253">
        <v>902.06</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689</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5" t="s">
        <v>610</v>
      </c>
      <c r="D86" s="465"/>
      <c r="E86" s="465"/>
      <c r="F86" s="465"/>
      <c r="G86" s="465"/>
      <c r="H86" s="235"/>
      <c r="I86" s="236"/>
      <c r="J86" s="236"/>
      <c r="K86" s="236"/>
      <c r="L86" s="238"/>
      <c r="M86" s="236"/>
      <c r="N86" s="238"/>
      <c r="O86" s="236"/>
      <c r="P86" s="253">
        <v>902.06</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691</v>
      </c>
      <c r="C87" s="464" t="s">
        <v>692</v>
      </c>
      <c r="D87" s="464"/>
      <c r="E87" s="464"/>
      <c r="F87" s="464"/>
      <c r="G87" s="464"/>
      <c r="H87" s="235" t="s">
        <v>690</v>
      </c>
      <c r="I87" s="236">
        <v>3.54</v>
      </c>
      <c r="J87" s="237">
        <v>1</v>
      </c>
      <c r="K87" s="252">
        <v>3.54</v>
      </c>
      <c r="L87" s="238"/>
      <c r="M87" s="236"/>
      <c r="N87" s="249">
        <v>254.82</v>
      </c>
      <c r="O87" s="236"/>
      <c r="P87" s="253">
        <v>902.06</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692</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5" t="s">
        <v>610</v>
      </c>
      <c r="D88" s="465"/>
      <c r="E88" s="465"/>
      <c r="F88" s="465"/>
      <c r="G88" s="465"/>
      <c r="H88" s="235"/>
      <c r="I88" s="236"/>
      <c r="J88" s="236"/>
      <c r="K88" s="236"/>
      <c r="L88" s="238"/>
      <c r="M88" s="236"/>
      <c r="N88" s="238"/>
      <c r="O88" s="236"/>
      <c r="P88" s="253">
        <v>902.06</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693</v>
      </c>
      <c r="C89" s="464" t="s">
        <v>694</v>
      </c>
      <c r="D89" s="464"/>
      <c r="E89" s="464"/>
      <c r="F89" s="464"/>
      <c r="G89" s="464"/>
      <c r="H89" s="235" t="s">
        <v>690</v>
      </c>
      <c r="I89" s="236">
        <v>3.54</v>
      </c>
      <c r="J89" s="237">
        <v>1</v>
      </c>
      <c r="K89" s="252">
        <v>3.54</v>
      </c>
      <c r="L89" s="238"/>
      <c r="M89" s="236"/>
      <c r="N89" s="249">
        <v>253.14</v>
      </c>
      <c r="O89" s="236"/>
      <c r="P89" s="253">
        <v>896.12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694</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5" t="s">
        <v>610</v>
      </c>
      <c r="D90" s="465"/>
      <c r="E90" s="465"/>
      <c r="F90" s="465"/>
      <c r="G90" s="465"/>
      <c r="H90" s="235"/>
      <c r="I90" s="236"/>
      <c r="J90" s="236"/>
      <c r="K90" s="236"/>
      <c r="L90" s="238"/>
      <c r="M90" s="236"/>
      <c r="N90" s="238"/>
      <c r="O90" s="236"/>
      <c r="P90" s="253">
        <v>896.12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695</v>
      </c>
      <c r="C91" s="464" t="s">
        <v>696</v>
      </c>
      <c r="D91" s="464"/>
      <c r="E91" s="464"/>
      <c r="F91" s="464"/>
      <c r="G91" s="464"/>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696</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666</v>
      </c>
      <c r="D92" s="463"/>
      <c r="E92" s="463"/>
      <c r="F92" s="463"/>
      <c r="G92" s="463"/>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666</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697</v>
      </c>
      <c r="C93" s="463" t="s">
        <v>698</v>
      </c>
      <c r="D93" s="463"/>
      <c r="E93" s="463"/>
      <c r="F93" s="463"/>
      <c r="G93" s="463"/>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699</v>
      </c>
      <c r="C94" s="463" t="s">
        <v>700</v>
      </c>
      <c r="D94" s="463"/>
      <c r="E94" s="463"/>
      <c r="F94" s="463"/>
      <c r="G94" s="463"/>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5" t="s">
        <v>684</v>
      </c>
      <c r="D95" s="465"/>
      <c r="E95" s="465"/>
      <c r="F95" s="465"/>
      <c r="G95" s="465"/>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684</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718</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4"/>
      <c r="B97" s="282" t="s">
        <v>724</v>
      </c>
      <c r="C97" s="463" t="s">
        <v>725</v>
      </c>
      <c r="D97" s="463"/>
      <c r="E97" s="463"/>
      <c r="F97" s="463"/>
      <c r="G97" s="463"/>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4"/>
      <c r="B98" s="282" t="s">
        <v>726</v>
      </c>
      <c r="C98" s="463" t="s">
        <v>727</v>
      </c>
      <c r="D98" s="463"/>
      <c r="E98" s="463"/>
      <c r="F98" s="463"/>
      <c r="G98" s="463"/>
      <c r="H98" s="283" t="s">
        <v>609</v>
      </c>
      <c r="I98" s="296">
        <v>36</v>
      </c>
      <c r="J98" s="296">
        <v>0</v>
      </c>
      <c r="K98" s="296">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5" t="s">
        <v>610</v>
      </c>
      <c r="D99" s="465"/>
      <c r="E99" s="465"/>
      <c r="F99" s="465"/>
      <c r="G99" s="465"/>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612</v>
      </c>
      <c r="C100" s="464" t="s">
        <v>701</v>
      </c>
      <c r="D100" s="464"/>
      <c r="E100" s="464"/>
      <c r="F100" s="464"/>
      <c r="G100" s="464"/>
      <c r="H100" s="235" t="s">
        <v>613</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612</v>
      </c>
      <c r="C101" s="463" t="s">
        <v>702</v>
      </c>
      <c r="D101" s="463"/>
      <c r="E101" s="463"/>
      <c r="F101" s="463"/>
      <c r="G101" s="463"/>
      <c r="H101" s="283" t="s">
        <v>613</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4" t="s">
        <v>703</v>
      </c>
      <c r="B102" s="282" t="s">
        <v>704</v>
      </c>
      <c r="C102" s="463" t="s">
        <v>705</v>
      </c>
      <c r="D102" s="463"/>
      <c r="E102" s="463"/>
      <c r="F102" s="463"/>
      <c r="G102" s="463"/>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5" t="s">
        <v>684</v>
      </c>
      <c r="D103" s="465"/>
      <c r="E103" s="465"/>
      <c r="F103" s="465"/>
      <c r="G103" s="465"/>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684</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718</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4"/>
      <c r="B105" s="282" t="s">
        <v>724</v>
      </c>
      <c r="C105" s="463" t="s">
        <v>725</v>
      </c>
      <c r="D105" s="463"/>
      <c r="E105" s="463"/>
      <c r="F105" s="463"/>
      <c r="G105" s="463"/>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4"/>
      <c r="B106" s="282" t="s">
        <v>726</v>
      </c>
      <c r="C106" s="463" t="s">
        <v>727</v>
      </c>
      <c r="D106" s="463"/>
      <c r="E106" s="463"/>
      <c r="F106" s="463"/>
      <c r="G106" s="463"/>
      <c r="H106" s="283" t="s">
        <v>609</v>
      </c>
      <c r="I106" s="296">
        <v>36</v>
      </c>
      <c r="J106" s="296">
        <v>0</v>
      </c>
      <c r="K106" s="296">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5" t="s">
        <v>610</v>
      </c>
      <c r="D107" s="465"/>
      <c r="E107" s="465"/>
      <c r="F107" s="465"/>
      <c r="G107" s="465"/>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503" t="s">
        <v>614</v>
      </c>
      <c r="D109" s="503"/>
      <c r="E109" s="503"/>
      <c r="F109" s="503"/>
      <c r="G109" s="503"/>
      <c r="H109" s="503"/>
      <c r="I109" s="503"/>
      <c r="J109" s="503"/>
      <c r="K109" s="503"/>
      <c r="L109" s="503"/>
      <c r="M109" s="503"/>
      <c r="N109" s="503"/>
      <c r="O109" s="503"/>
      <c r="P109" s="29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614</v>
      </c>
      <c r="BH109" s="210"/>
      <c r="BI109" s="210"/>
      <c r="BJ109" s="210"/>
      <c r="BK109" s="210"/>
      <c r="BL109" s="210"/>
      <c r="BM109" s="210"/>
      <c r="BN109" s="210"/>
      <c r="BO109" s="210"/>
      <c r="BP109" s="210"/>
    </row>
    <row r="110" spans="1:68" s="221" customFormat="1" ht="15" x14ac:dyDescent="0.25">
      <c r="A110" s="258"/>
      <c r="B110" s="242"/>
      <c r="C110" s="466" t="s">
        <v>706</v>
      </c>
      <c r="D110" s="466"/>
      <c r="E110" s="466"/>
      <c r="F110" s="466"/>
      <c r="G110" s="466"/>
      <c r="H110" s="466"/>
      <c r="I110" s="466"/>
      <c r="J110" s="466"/>
      <c r="K110" s="466"/>
      <c r="L110" s="466"/>
      <c r="M110" s="466"/>
      <c r="N110" s="466"/>
      <c r="O110" s="466"/>
      <c r="P110" s="259">
        <v>39045.760000000002</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8"/>
      <c r="B111" s="242"/>
      <c r="C111" s="466" t="s">
        <v>615</v>
      </c>
      <c r="D111" s="466"/>
      <c r="E111" s="466"/>
      <c r="F111" s="466"/>
      <c r="G111" s="466"/>
      <c r="H111" s="466"/>
      <c r="I111" s="466"/>
      <c r="J111" s="466"/>
      <c r="K111" s="466"/>
      <c r="L111" s="466"/>
      <c r="M111" s="466"/>
      <c r="N111" s="466"/>
      <c r="O111" s="466"/>
      <c r="P111" s="259">
        <v>2700.24</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615</v>
      </c>
      <c r="BI111" s="210"/>
      <c r="BJ111" s="210"/>
      <c r="BK111" s="210"/>
      <c r="BL111" s="210"/>
      <c r="BM111" s="210"/>
      <c r="BN111" s="210"/>
      <c r="BO111" s="210"/>
      <c r="BP111" s="210"/>
    </row>
    <row r="112" spans="1:68" s="221" customFormat="1" ht="15" x14ac:dyDescent="0.25">
      <c r="A112" s="258"/>
      <c r="B112" s="242"/>
      <c r="C112" s="466" t="s">
        <v>616</v>
      </c>
      <c r="D112" s="466"/>
      <c r="E112" s="466"/>
      <c r="F112" s="466"/>
      <c r="G112" s="466"/>
      <c r="H112" s="466"/>
      <c r="I112" s="466"/>
      <c r="J112" s="466"/>
      <c r="K112" s="466"/>
      <c r="L112" s="466"/>
      <c r="M112" s="466"/>
      <c r="N112" s="466"/>
      <c r="O112" s="466"/>
      <c r="P112" s="259">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616</v>
      </c>
      <c r="BI112" s="210"/>
      <c r="BJ112" s="210"/>
      <c r="BK112" s="210"/>
      <c r="BL112" s="210"/>
      <c r="BM112" s="210"/>
      <c r="BN112" s="210"/>
      <c r="BO112" s="210"/>
      <c r="BP112" s="210"/>
    </row>
    <row r="113" spans="1:68" s="221" customFormat="1" ht="15" x14ac:dyDescent="0.25">
      <c r="A113" s="258"/>
      <c r="B113" s="242"/>
      <c r="C113" s="466" t="s">
        <v>617</v>
      </c>
      <c r="D113" s="466"/>
      <c r="E113" s="466"/>
      <c r="F113" s="466"/>
      <c r="G113" s="466"/>
      <c r="H113" s="466"/>
      <c r="I113" s="466"/>
      <c r="J113" s="466"/>
      <c r="K113" s="466"/>
      <c r="L113" s="466"/>
      <c r="M113" s="466"/>
      <c r="N113" s="466"/>
      <c r="O113" s="466"/>
      <c r="P113" s="259">
        <v>661800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617</v>
      </c>
      <c r="BI113" s="210"/>
      <c r="BJ113" s="210"/>
      <c r="BK113" s="210"/>
      <c r="BL113" s="210"/>
      <c r="BM113" s="210"/>
      <c r="BN113" s="210"/>
      <c r="BO113" s="210"/>
      <c r="BP113" s="210"/>
    </row>
    <row r="114" spans="1:68" s="221" customFormat="1" ht="15" x14ac:dyDescent="0.25">
      <c r="A114" s="258"/>
      <c r="B114" s="242"/>
      <c r="C114" s="466" t="s">
        <v>618</v>
      </c>
      <c r="D114" s="466"/>
      <c r="E114" s="466"/>
      <c r="F114" s="466"/>
      <c r="G114" s="466"/>
      <c r="H114" s="466"/>
      <c r="I114" s="466"/>
      <c r="J114" s="466"/>
      <c r="K114" s="466"/>
      <c r="L114" s="466"/>
      <c r="M114" s="466"/>
      <c r="N114" s="466"/>
      <c r="O114" s="466"/>
      <c r="P114" s="259">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618</v>
      </c>
      <c r="BI114" s="210"/>
      <c r="BJ114" s="210"/>
      <c r="BK114" s="210"/>
      <c r="BL114" s="210"/>
      <c r="BM114" s="210"/>
      <c r="BN114" s="210"/>
      <c r="BO114" s="210"/>
      <c r="BP114" s="210"/>
    </row>
    <row r="115" spans="1:68" s="221" customFormat="1" ht="15" x14ac:dyDescent="0.25">
      <c r="A115" s="258"/>
      <c r="B115" s="242"/>
      <c r="C115" s="466" t="s">
        <v>707</v>
      </c>
      <c r="D115" s="466"/>
      <c r="E115" s="466"/>
      <c r="F115" s="466"/>
      <c r="G115" s="466"/>
      <c r="H115" s="466"/>
      <c r="I115" s="466"/>
      <c r="J115" s="466"/>
      <c r="K115" s="466"/>
      <c r="L115" s="466"/>
      <c r="M115" s="466"/>
      <c r="N115" s="466"/>
      <c r="O115" s="466"/>
      <c r="P115" s="259">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8"/>
      <c r="B116" s="242"/>
      <c r="C116" s="466" t="s">
        <v>708</v>
      </c>
      <c r="D116" s="466"/>
      <c r="E116" s="466"/>
      <c r="F116" s="466"/>
      <c r="G116" s="466"/>
      <c r="H116" s="466"/>
      <c r="I116" s="466"/>
      <c r="J116" s="466"/>
      <c r="K116" s="466"/>
      <c r="L116" s="466"/>
      <c r="M116" s="466"/>
      <c r="N116" s="466"/>
      <c r="O116" s="466"/>
      <c r="P116" s="259">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8"/>
      <c r="B117" s="260"/>
      <c r="C117" s="503" t="s">
        <v>709</v>
      </c>
      <c r="D117" s="503"/>
      <c r="E117" s="503"/>
      <c r="F117" s="503"/>
      <c r="G117" s="503"/>
      <c r="H117" s="503"/>
      <c r="I117" s="503"/>
      <c r="J117" s="503"/>
      <c r="K117" s="503"/>
      <c r="L117" s="503"/>
      <c r="M117" s="503"/>
      <c r="N117" s="503"/>
      <c r="O117" s="503"/>
      <c r="P117" s="262">
        <v>715589.35</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619</v>
      </c>
      <c r="C120" s="500" t="s">
        <v>620</v>
      </c>
      <c r="D120" s="500"/>
      <c r="E120" s="500"/>
      <c r="F120" s="500"/>
      <c r="G120" s="500"/>
      <c r="H120" s="500"/>
      <c r="I120" s="500"/>
      <c r="J120" s="500"/>
      <c r="K120" s="500"/>
      <c r="L120" s="500"/>
      <c r="M120" s="266"/>
      <c r="N120" s="266"/>
      <c r="O120" s="266"/>
      <c r="P120" s="266"/>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301" customFormat="1" ht="16.5" customHeight="1" x14ac:dyDescent="0.25">
      <c r="A121" s="266"/>
      <c r="B121" s="268"/>
      <c r="C121" s="501" t="s">
        <v>621</v>
      </c>
      <c r="D121" s="501"/>
      <c r="E121" s="501"/>
      <c r="F121" s="501"/>
      <c r="G121" s="501"/>
      <c r="H121" s="501"/>
      <c r="I121" s="501"/>
      <c r="J121" s="501"/>
      <c r="K121" s="501"/>
      <c r="L121" s="501"/>
      <c r="M121" s="266"/>
      <c r="N121" s="266"/>
      <c r="O121" s="299"/>
      <c r="P121" s="299"/>
      <c r="Q121" s="300"/>
      <c r="R121" s="300"/>
      <c r="AB121" s="302"/>
      <c r="AC121" s="302"/>
      <c r="AD121" s="302"/>
      <c r="AE121" s="302"/>
      <c r="AF121" s="302"/>
      <c r="AG121" s="302"/>
      <c r="AH121" s="302"/>
      <c r="AI121" s="302"/>
      <c r="AJ121" s="302"/>
      <c r="AK121" s="302"/>
      <c r="AL121" s="302"/>
      <c r="AM121" s="302"/>
      <c r="AN121" s="302"/>
      <c r="AO121" s="302"/>
      <c r="AP121" s="302"/>
      <c r="AQ121" s="302"/>
      <c r="AR121" s="302"/>
      <c r="AS121" s="302"/>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row>
    <row r="122" spans="1:68" s="221" customFormat="1" ht="15" x14ac:dyDescent="0.25">
      <c r="A122" s="266"/>
      <c r="B122" s="267" t="s">
        <v>622</v>
      </c>
      <c r="C122" s="500" t="s">
        <v>623</v>
      </c>
      <c r="D122" s="500"/>
      <c r="E122" s="500"/>
      <c r="F122" s="500"/>
      <c r="G122" s="500"/>
      <c r="H122" s="500"/>
      <c r="I122" s="500"/>
      <c r="J122" s="500"/>
      <c r="K122" s="500"/>
      <c r="L122" s="500"/>
      <c r="M122" s="266"/>
      <c r="N122" s="266"/>
      <c r="O122" s="266"/>
      <c r="P122" s="266"/>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301" customFormat="1" ht="16.5" customHeight="1" x14ac:dyDescent="0.25">
      <c r="A123" s="266"/>
      <c r="B123" s="266"/>
      <c r="C123" s="501" t="s">
        <v>621</v>
      </c>
      <c r="D123" s="501"/>
      <c r="E123" s="501"/>
      <c r="F123" s="501"/>
      <c r="G123" s="501"/>
      <c r="H123" s="501"/>
      <c r="I123" s="501"/>
      <c r="J123" s="501"/>
      <c r="K123" s="501"/>
      <c r="L123" s="501"/>
      <c r="M123" s="266"/>
      <c r="N123" s="266"/>
      <c r="O123" s="299"/>
      <c r="P123" s="299"/>
      <c r="Q123" s="300"/>
      <c r="R123" s="300"/>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79" t="s">
        <v>710</v>
      </c>
      <c r="B125" s="502"/>
      <c r="C125" s="502"/>
      <c r="D125" s="502"/>
      <c r="E125" s="502"/>
      <c r="F125" s="502"/>
      <c r="G125" s="502"/>
      <c r="H125" s="502"/>
      <c r="I125" s="502"/>
      <c r="J125" s="502"/>
      <c r="K125" s="502"/>
      <c r="L125" s="502"/>
      <c r="M125" s="502"/>
      <c r="N125" s="502"/>
      <c r="O125" s="502"/>
      <c r="P125" s="502"/>
    </row>
    <row r="126" spans="1:68" s="205" customFormat="1" ht="17.25" customHeight="1" x14ac:dyDescent="0.25">
      <c r="A126" s="466" t="s">
        <v>624</v>
      </c>
      <c r="B126" s="466"/>
      <c r="C126" s="466"/>
      <c r="D126" s="466"/>
      <c r="E126" s="466"/>
      <c r="F126" s="466"/>
      <c r="G126" s="466"/>
      <c r="H126" s="466"/>
      <c r="I126" s="466"/>
      <c r="J126" s="466"/>
      <c r="K126" s="466"/>
      <c r="L126" s="466"/>
      <c r="M126" s="466"/>
      <c r="N126" s="466"/>
      <c r="O126" s="466"/>
      <c r="P126" s="466"/>
    </row>
    <row r="127" spans="1:68" s="205" customFormat="1" ht="17.25" customHeight="1" x14ac:dyDescent="0.25">
      <c r="A127" s="466" t="s">
        <v>625</v>
      </c>
      <c r="B127" s="466"/>
      <c r="C127" s="466"/>
      <c r="D127" s="466"/>
      <c r="E127" s="466"/>
      <c r="F127" s="466"/>
      <c r="G127" s="466"/>
      <c r="H127" s="466"/>
      <c r="I127" s="466"/>
      <c r="J127" s="466"/>
      <c r="K127" s="466"/>
      <c r="L127" s="466"/>
      <c r="M127" s="466"/>
      <c r="N127" s="466"/>
      <c r="O127" s="466"/>
      <c r="P127" s="466"/>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202401134</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f>
        <v>Реконструкция  ТП-2801, замена  Т-2   1975г.в.№ 24094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202401134</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местоположение'!A15:C15</f>
        <v>Реконструкция  ТП-2801, замена  Т-2   1975г.в.№ 24094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Q22" sqref="Q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202401134</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x14ac:dyDescent="0.2">
      <c r="A16" s="313" t="str">
        <f>'1. паспорт местоположение'!$A$15</f>
        <v>Реконструкция  ТП-2801, замена  Т-2   1975г.в.№ 24094 кол-ве  1шт ТМ-630 на ТМГ-630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6</v>
      </c>
      <c r="B21" s="329" t="s">
        <v>228</v>
      </c>
      <c r="C21" s="330"/>
      <c r="D21" s="333" t="s">
        <v>122</v>
      </c>
      <c r="E21" s="329" t="s">
        <v>535</v>
      </c>
      <c r="F21" s="330"/>
      <c r="G21" s="329" t="s">
        <v>279</v>
      </c>
      <c r="H21" s="330"/>
      <c r="I21" s="329" t="s">
        <v>121</v>
      </c>
      <c r="J21" s="330"/>
      <c r="K21" s="333" t="s">
        <v>120</v>
      </c>
      <c r="L21" s="329" t="s">
        <v>119</v>
      </c>
      <c r="M21" s="330"/>
      <c r="N21" s="329" t="s">
        <v>532</v>
      </c>
      <c r="O21" s="330"/>
      <c r="P21" s="333" t="s">
        <v>118</v>
      </c>
      <c r="Q21" s="322" t="s">
        <v>117</v>
      </c>
      <c r="R21" s="323"/>
      <c r="S21" s="322" t="s">
        <v>116</v>
      </c>
      <c r="T21" s="324"/>
    </row>
    <row r="22" spans="1:113" ht="204.75" customHeight="1" x14ac:dyDescent="0.25">
      <c r="A22" s="327"/>
      <c r="B22" s="331"/>
      <c r="C22" s="332"/>
      <c r="D22" s="335"/>
      <c r="E22" s="331"/>
      <c r="F22" s="332"/>
      <c r="G22" s="331"/>
      <c r="H22" s="332"/>
      <c r="I22" s="331"/>
      <c r="J22" s="332"/>
      <c r="K22" s="334"/>
      <c r="L22" s="331"/>
      <c r="M22" s="332"/>
      <c r="N22" s="331"/>
      <c r="O22" s="332"/>
      <c r="P22" s="334"/>
      <c r="Q22" s="84" t="s">
        <v>115</v>
      </c>
      <c r="R22" s="84" t="s">
        <v>506</v>
      </c>
      <c r="S22" s="84" t="s">
        <v>114</v>
      </c>
      <c r="T22" s="84" t="s">
        <v>113</v>
      </c>
    </row>
    <row r="23" spans="1:113" ht="51.75" customHeight="1" x14ac:dyDescent="0.25">
      <c r="A23" s="328"/>
      <c r="B23" s="84" t="s">
        <v>111</v>
      </c>
      <c r="C23" s="84" t="s">
        <v>112</v>
      </c>
      <c r="D23" s="33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631</v>
      </c>
      <c r="C25" s="147" t="str">
        <f>B25</f>
        <v>ТП-2801 Т2</v>
      </c>
      <c r="D25" s="148" t="str">
        <f>C25</f>
        <v>ТП-2801 Т2</v>
      </c>
      <c r="E25" s="148" t="str">
        <f>B25</f>
        <v>ТП-2801 Т2</v>
      </c>
      <c r="F25" s="148" t="str">
        <f>C25</f>
        <v>ТП-2801 Т2</v>
      </c>
      <c r="G25" s="148" t="str">
        <f>B25</f>
        <v>ТП-2801 Т2</v>
      </c>
      <c r="H25" s="148" t="str">
        <f>C25</f>
        <v>ТП-2801 Т2</v>
      </c>
      <c r="I25" s="147">
        <v>0</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202401134</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ТП-2801, замена  Т-2   1975г.в.№ 24094 кол-ве  1шт ТМ-630 на ТМГ-630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33" t="s">
        <v>6</v>
      </c>
      <c r="B21" s="329" t="s">
        <v>516</v>
      </c>
      <c r="C21" s="330"/>
      <c r="D21" s="329" t="s">
        <v>518</v>
      </c>
      <c r="E21" s="330"/>
      <c r="F21" s="322" t="s">
        <v>94</v>
      </c>
      <c r="G21" s="324"/>
      <c r="H21" s="324"/>
      <c r="I21" s="323"/>
      <c r="J21" s="333" t="s">
        <v>519</v>
      </c>
      <c r="K21" s="329" t="s">
        <v>520</v>
      </c>
      <c r="L21" s="330"/>
      <c r="M21" s="329" t="s">
        <v>521</v>
      </c>
      <c r="N21" s="330"/>
      <c r="O21" s="329" t="s">
        <v>508</v>
      </c>
      <c r="P21" s="330"/>
      <c r="Q21" s="329" t="s">
        <v>127</v>
      </c>
      <c r="R21" s="330"/>
      <c r="S21" s="333" t="s">
        <v>126</v>
      </c>
      <c r="T21" s="333" t="s">
        <v>522</v>
      </c>
      <c r="U21" s="333" t="s">
        <v>517</v>
      </c>
      <c r="V21" s="329" t="s">
        <v>125</v>
      </c>
      <c r="W21" s="330"/>
      <c r="X21" s="322" t="s">
        <v>117</v>
      </c>
      <c r="Y21" s="324"/>
      <c r="Z21" s="322" t="s">
        <v>116</v>
      </c>
      <c r="AA21" s="324"/>
    </row>
    <row r="22" spans="1:27" ht="216" customHeight="1" x14ac:dyDescent="0.25">
      <c r="A22" s="335"/>
      <c r="B22" s="331"/>
      <c r="C22" s="332"/>
      <c r="D22" s="331"/>
      <c r="E22" s="332"/>
      <c r="F22" s="322" t="s">
        <v>124</v>
      </c>
      <c r="G22" s="323"/>
      <c r="H22" s="322" t="s">
        <v>123</v>
      </c>
      <c r="I22" s="323"/>
      <c r="J22" s="334"/>
      <c r="K22" s="331"/>
      <c r="L22" s="332"/>
      <c r="M22" s="331"/>
      <c r="N22" s="332"/>
      <c r="O22" s="331"/>
      <c r="P22" s="332"/>
      <c r="Q22" s="331"/>
      <c r="R22" s="332"/>
      <c r="S22" s="334"/>
      <c r="T22" s="334"/>
      <c r="U22" s="334"/>
      <c r="V22" s="331"/>
      <c r="W22" s="332"/>
      <c r="X22" s="84" t="s">
        <v>115</v>
      </c>
      <c r="Y22" s="84" t="s">
        <v>506</v>
      </c>
      <c r="Z22" s="84" t="s">
        <v>114</v>
      </c>
      <c r="AA22" s="84" t="s">
        <v>113</v>
      </c>
    </row>
    <row r="23" spans="1:27" ht="60" customHeight="1" x14ac:dyDescent="0.25">
      <c r="A23" s="33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202401134</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5"/>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ТП-2801, замена  Т-2   1975г.в.№ 24094 кол-ве  1шт ТМ-630 на ТМГ-630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ТП-2801, замена  Т-2   1975г.в.№ 24094 кол-ве  1шт ТМ-630 на ТМГ-630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0.71558935000000001</v>
      </c>
    </row>
    <row r="26" spans="1:21" ht="156" customHeight="1" x14ac:dyDescent="0.25">
      <c r="A26" s="19" t="s">
        <v>60</v>
      </c>
      <c r="B26" s="21" t="s">
        <v>236</v>
      </c>
      <c r="C26" s="29" t="s">
        <v>632</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202401134</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3" t="str">
        <f>'1. паспорт местоположение'!$A$15</f>
        <v>Реконструкция  ТП-2801, замена  Т-2   1975г.в.№ 24094 кол-ве  1шт ТМ-630 на ТМГ-630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202401134</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5.75" x14ac:dyDescent="0.2">
      <c r="A15" s="313" t="str">
        <f>'1. паспорт местоположение'!$A$15</f>
        <v>Реконструкция  ТП-2801, замена  Т-2   1975г.в.№ 24094 кол-ве  1шт ТМ-630 на ТМГ-630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5" t="s">
        <v>510</v>
      </c>
      <c r="B18" s="345"/>
      <c r="C18" s="345"/>
      <c r="D18" s="345"/>
      <c r="E18" s="345"/>
      <c r="F18" s="345"/>
      <c r="G18" s="345"/>
      <c r="H18" s="345"/>
      <c r="I18" s="345"/>
      <c r="J18" s="345"/>
      <c r="K18" s="345"/>
      <c r="L18" s="345"/>
      <c r="M18" s="345"/>
      <c r="N18" s="345"/>
      <c r="O18" s="345"/>
      <c r="P18" s="5"/>
      <c r="Q18" s="5"/>
      <c r="R18" s="5"/>
      <c r="S18" s="5"/>
      <c r="T18" s="5"/>
      <c r="U18" s="5"/>
      <c r="V18" s="5"/>
      <c r="W18" s="5"/>
      <c r="X18" s="5"/>
      <c r="Y18" s="5"/>
      <c r="Z18" s="5"/>
    </row>
    <row r="19" spans="1:26" s="2" customFormat="1" ht="78" customHeight="1" x14ac:dyDescent="0.2">
      <c r="A19" s="317" t="s">
        <v>6</v>
      </c>
      <c r="B19" s="317" t="s">
        <v>88</v>
      </c>
      <c r="C19" s="317" t="s">
        <v>87</v>
      </c>
      <c r="D19" s="317" t="s">
        <v>76</v>
      </c>
      <c r="E19" s="342" t="s">
        <v>86</v>
      </c>
      <c r="F19" s="343"/>
      <c r="G19" s="343"/>
      <c r="H19" s="343"/>
      <c r="I19" s="344"/>
      <c r="J19" s="317" t="s">
        <v>85</v>
      </c>
      <c r="K19" s="317"/>
      <c r="L19" s="317"/>
      <c r="M19" s="317"/>
      <c r="N19" s="317"/>
      <c r="O19" s="317"/>
      <c r="P19" s="3"/>
      <c r="Q19" s="3"/>
      <c r="R19" s="3"/>
      <c r="S19" s="3"/>
      <c r="T19" s="3"/>
      <c r="U19" s="3"/>
      <c r="V19" s="3"/>
      <c r="W19" s="3"/>
    </row>
    <row r="20" spans="1:26" s="2" customFormat="1" ht="51" customHeight="1" x14ac:dyDescent="0.2">
      <c r="A20" s="317"/>
      <c r="B20" s="317"/>
      <c r="C20" s="317"/>
      <c r="D20" s="31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633</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21"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ТП-2801, замена  Т-2   1975г.в.№ 24094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1" t="s">
        <v>363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157"/>
      <c r="AN24" s="157"/>
      <c r="AS24" s="157"/>
    </row>
    <row r="25" spans="1:45" ht="12.75" customHeight="1" x14ac:dyDescent="0.25">
      <c r="A25" s="352" t="s">
        <v>548</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4">
        <f>'1. паспорт местоположение'!C45</f>
        <v>0.71558935000000001</v>
      </c>
      <c r="AL25" s="354"/>
      <c r="AM25" s="157"/>
      <c r="AN25" s="355" t="s">
        <v>362</v>
      </c>
      <c r="AO25" s="355"/>
      <c r="AP25" s="355"/>
      <c r="AQ25" s="350"/>
      <c r="AR25" s="350"/>
      <c r="AS25" s="157"/>
    </row>
    <row r="26" spans="1:45" ht="17.25" customHeight="1" x14ac:dyDescent="0.25">
      <c r="A26" s="363" t="s">
        <v>549</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0"/>
      <c r="AL26" s="360"/>
      <c r="AM26" s="157"/>
      <c r="AN26" s="346" t="s">
        <v>361</v>
      </c>
      <c r="AO26" s="347"/>
      <c r="AP26" s="348"/>
      <c r="AQ26" s="346"/>
      <c r="AR26" s="349"/>
      <c r="AS26" s="157"/>
    </row>
    <row r="27" spans="1:45" ht="17.25" customHeight="1" x14ac:dyDescent="0.25">
      <c r="A27" s="363" t="s">
        <v>360</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0"/>
      <c r="AL27" s="360"/>
      <c r="AM27" s="157"/>
      <c r="AN27" s="346" t="s">
        <v>359</v>
      </c>
      <c r="AO27" s="347"/>
      <c r="AP27" s="348"/>
      <c r="AQ27" s="346"/>
      <c r="AR27" s="349"/>
      <c r="AS27" s="157"/>
    </row>
    <row r="28" spans="1:45" ht="27.75" customHeight="1" thickBot="1" x14ac:dyDescent="0.3">
      <c r="A28" s="365" t="s">
        <v>358</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c r="AL28" s="368"/>
      <c r="AM28" s="157"/>
      <c r="AN28" s="369" t="s">
        <v>357</v>
      </c>
      <c r="AO28" s="370"/>
      <c r="AP28" s="371"/>
      <c r="AQ28" s="346"/>
      <c r="AR28" s="349"/>
      <c r="AS28" s="157"/>
    </row>
    <row r="29" spans="1:45" ht="17.25" customHeight="1" x14ac:dyDescent="0.25">
      <c r="A29" s="356" t="s">
        <v>356</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9"/>
      <c r="AL29" s="359"/>
      <c r="AM29" s="157"/>
      <c r="AN29" s="360"/>
      <c r="AO29" s="361"/>
      <c r="AP29" s="361"/>
      <c r="AQ29" s="346"/>
      <c r="AR29" s="362"/>
      <c r="AS29" s="157"/>
    </row>
    <row r="30" spans="1:45" ht="17.25" customHeight="1" x14ac:dyDescent="0.25">
      <c r="A30" s="363" t="s">
        <v>355</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0"/>
      <c r="AL30" s="360"/>
      <c r="AM30" s="157"/>
      <c r="AS30" s="157"/>
    </row>
    <row r="31" spans="1:45" ht="17.25" customHeight="1" x14ac:dyDescent="0.25">
      <c r="A31" s="363" t="s">
        <v>354</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0"/>
      <c r="AL31" s="360"/>
      <c r="AM31" s="157"/>
      <c r="AN31" s="157"/>
      <c r="AO31" s="158"/>
      <c r="AP31" s="158"/>
      <c r="AQ31" s="158"/>
      <c r="AR31" s="158"/>
      <c r="AS31" s="157"/>
    </row>
    <row r="32" spans="1:45" ht="17.25" customHeight="1" x14ac:dyDescent="0.25">
      <c r="A32" s="363" t="s">
        <v>329</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0"/>
      <c r="AL32" s="360"/>
      <c r="AM32" s="157"/>
      <c r="AN32" s="157"/>
      <c r="AO32" s="157"/>
      <c r="AP32" s="157"/>
      <c r="AQ32" s="157"/>
      <c r="AR32" s="157"/>
      <c r="AS32" s="157"/>
    </row>
    <row r="33" spans="1:45" ht="17.25" customHeight="1" x14ac:dyDescent="0.25">
      <c r="A33" s="363" t="s">
        <v>353</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72"/>
      <c r="AL33" s="372"/>
      <c r="AM33" s="157"/>
      <c r="AN33" s="157"/>
      <c r="AO33" s="157"/>
      <c r="AP33" s="157"/>
      <c r="AQ33" s="157"/>
      <c r="AR33" s="157"/>
      <c r="AS33" s="157"/>
    </row>
    <row r="34" spans="1:45" ht="17.25" customHeight="1" x14ac:dyDescent="0.25">
      <c r="A34" s="363" t="s">
        <v>352</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0"/>
      <c r="AL34" s="360"/>
      <c r="AM34" s="157"/>
      <c r="AN34" s="157"/>
      <c r="AO34" s="157"/>
      <c r="AP34" s="157"/>
      <c r="AQ34" s="157"/>
      <c r="AR34" s="157"/>
      <c r="AS34" s="157"/>
    </row>
    <row r="35" spans="1:45" ht="17.25" customHeight="1" x14ac:dyDescent="0.25">
      <c r="A35" s="363"/>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0"/>
      <c r="AL35" s="360"/>
      <c r="AM35" s="157"/>
      <c r="AN35" s="157"/>
      <c r="AO35" s="157"/>
      <c r="AP35" s="157"/>
      <c r="AQ35" s="157"/>
      <c r="AR35" s="157"/>
      <c r="AS35" s="157"/>
    </row>
    <row r="36" spans="1:45" ht="17.25" customHeight="1" thickBot="1" x14ac:dyDescent="0.3">
      <c r="A36" s="373" t="s">
        <v>317</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68"/>
      <c r="AL36" s="368"/>
      <c r="AM36" s="157"/>
      <c r="AN36" s="157"/>
      <c r="AO36" s="157"/>
      <c r="AP36" s="157"/>
      <c r="AQ36" s="157"/>
      <c r="AR36" s="157"/>
      <c r="AS36" s="15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9"/>
      <c r="AL37" s="359"/>
      <c r="AM37" s="157"/>
      <c r="AN37" s="157"/>
      <c r="AO37" s="157"/>
      <c r="AP37" s="157"/>
      <c r="AQ37" s="157"/>
      <c r="AR37" s="157"/>
      <c r="AS37" s="157"/>
    </row>
    <row r="38" spans="1:45" ht="17.25" customHeight="1" x14ac:dyDescent="0.25">
      <c r="A38" s="363" t="s">
        <v>351</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4"/>
      <c r="AI38" s="364"/>
      <c r="AJ38" s="364"/>
      <c r="AK38" s="360"/>
      <c r="AL38" s="360"/>
      <c r="AM38" s="157"/>
      <c r="AN38" s="157"/>
      <c r="AO38" s="157"/>
      <c r="AP38" s="157"/>
      <c r="AQ38" s="157"/>
      <c r="AR38" s="157"/>
      <c r="AS38" s="157"/>
    </row>
    <row r="39" spans="1:45" ht="17.25" customHeight="1" thickBot="1" x14ac:dyDescent="0.3">
      <c r="A39" s="373" t="s">
        <v>350</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4"/>
      <c r="AH39" s="374"/>
      <c r="AI39" s="374"/>
      <c r="AJ39" s="374"/>
      <c r="AK39" s="368"/>
      <c r="AL39" s="368"/>
      <c r="AM39" s="157"/>
      <c r="AN39" s="157"/>
      <c r="AO39" s="157"/>
      <c r="AP39" s="157"/>
      <c r="AQ39" s="157"/>
      <c r="AR39" s="157"/>
      <c r="AS39" s="157"/>
    </row>
    <row r="40" spans="1:45" ht="17.25" customHeight="1" x14ac:dyDescent="0.25">
      <c r="A40" s="352" t="s">
        <v>349</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9"/>
      <c r="AL40" s="359"/>
      <c r="AM40" s="157"/>
      <c r="AN40" s="157"/>
      <c r="AO40" s="157"/>
      <c r="AP40" s="157"/>
      <c r="AQ40" s="157"/>
      <c r="AR40" s="157"/>
      <c r="AS40" s="157"/>
    </row>
    <row r="41" spans="1:45" ht="17.25" customHeight="1" x14ac:dyDescent="0.25">
      <c r="A41" s="363" t="s">
        <v>348</v>
      </c>
      <c r="B41" s="364"/>
      <c r="C41" s="364"/>
      <c r="D41" s="364"/>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0"/>
      <c r="AL41" s="360"/>
      <c r="AM41" s="157"/>
      <c r="AN41" s="157"/>
      <c r="AO41" s="157"/>
      <c r="AP41" s="157"/>
      <c r="AQ41" s="157"/>
      <c r="AR41" s="157"/>
      <c r="AS41" s="157"/>
    </row>
    <row r="42" spans="1:45" ht="17.25" customHeight="1" x14ac:dyDescent="0.25">
      <c r="A42" s="363" t="s">
        <v>347</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0"/>
      <c r="AL42" s="360"/>
      <c r="AM42" s="157"/>
      <c r="AN42" s="157"/>
      <c r="AO42" s="157"/>
      <c r="AP42" s="157"/>
      <c r="AQ42" s="157"/>
      <c r="AR42" s="157"/>
      <c r="AS42" s="157"/>
    </row>
    <row r="43" spans="1:45" ht="17.25" customHeight="1" x14ac:dyDescent="0.25">
      <c r="A43" s="363" t="s">
        <v>346</v>
      </c>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0"/>
      <c r="AL43" s="360"/>
      <c r="AM43" s="157"/>
      <c r="AN43" s="157"/>
      <c r="AO43" s="157"/>
      <c r="AP43" s="157"/>
      <c r="AQ43" s="157"/>
      <c r="AR43" s="157"/>
      <c r="AS43" s="157"/>
    </row>
    <row r="44" spans="1:45" ht="17.25" customHeight="1" x14ac:dyDescent="0.25">
      <c r="A44" s="363" t="s">
        <v>345</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0"/>
      <c r="AL44" s="360"/>
      <c r="AM44" s="157"/>
      <c r="AN44" s="157"/>
      <c r="AO44" s="157"/>
      <c r="AP44" s="157"/>
      <c r="AQ44" s="157"/>
      <c r="AR44" s="157"/>
      <c r="AS44" s="157"/>
    </row>
    <row r="45" spans="1:45" ht="17.25" customHeight="1" x14ac:dyDescent="0.25">
      <c r="A45" s="363" t="s">
        <v>344</v>
      </c>
      <c r="B45" s="364"/>
      <c r="C45" s="364"/>
      <c r="D45" s="364"/>
      <c r="E45" s="364"/>
      <c r="F45" s="364"/>
      <c r="G45" s="364"/>
      <c r="H45" s="364"/>
      <c r="I45" s="364"/>
      <c r="J45" s="364"/>
      <c r="K45" s="364"/>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0"/>
      <c r="AL45" s="360"/>
      <c r="AM45" s="157"/>
      <c r="AN45" s="157"/>
      <c r="AO45" s="157"/>
      <c r="AP45" s="157"/>
      <c r="AQ45" s="157"/>
      <c r="AR45" s="157"/>
      <c r="AS45" s="157"/>
    </row>
    <row r="46" spans="1:45" ht="17.25" customHeight="1" thickBot="1" x14ac:dyDescent="0.3">
      <c r="A46" s="375" t="s">
        <v>343</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57"/>
      <c r="AN46" s="157"/>
      <c r="AO46" s="157"/>
      <c r="AP46" s="157"/>
      <c r="AQ46" s="157"/>
      <c r="AR46" s="157"/>
      <c r="AS46" s="157"/>
    </row>
    <row r="47" spans="1:45" ht="24" customHeight="1" x14ac:dyDescent="0.25">
      <c r="A47" s="378" t="s">
        <v>342</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59" t="s">
        <v>5</v>
      </c>
      <c r="AL47" s="359"/>
      <c r="AM47" s="359" t="s">
        <v>323</v>
      </c>
      <c r="AN47" s="359"/>
      <c r="AO47" s="159" t="s">
        <v>322</v>
      </c>
      <c r="AP47" s="159" t="s">
        <v>321</v>
      </c>
      <c r="AQ47" s="157"/>
    </row>
    <row r="48" spans="1:45" ht="12" customHeight="1" x14ac:dyDescent="0.25">
      <c r="A48" s="363" t="s">
        <v>341</v>
      </c>
      <c r="B48" s="364"/>
      <c r="C48" s="364"/>
      <c r="D48" s="364"/>
      <c r="E48" s="364"/>
      <c r="F48" s="364"/>
      <c r="G48" s="364"/>
      <c r="H48" s="364"/>
      <c r="I48" s="364"/>
      <c r="J48" s="364"/>
      <c r="K48" s="364"/>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0"/>
      <c r="AL48" s="360"/>
      <c r="AM48" s="360"/>
      <c r="AN48" s="360"/>
      <c r="AO48" s="160"/>
      <c r="AP48" s="160"/>
      <c r="AQ48" s="157"/>
    </row>
    <row r="49" spans="1:43" ht="12" customHeight="1" x14ac:dyDescent="0.25">
      <c r="A49" s="363" t="s">
        <v>340</v>
      </c>
      <c r="B49" s="364"/>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0"/>
      <c r="AL49" s="360"/>
      <c r="AM49" s="360"/>
      <c r="AN49" s="360"/>
      <c r="AO49" s="160"/>
      <c r="AP49" s="160"/>
      <c r="AQ49" s="157"/>
    </row>
    <row r="50" spans="1:43" ht="12" customHeight="1" thickBot="1" x14ac:dyDescent="0.3">
      <c r="A50" s="373" t="s">
        <v>339</v>
      </c>
      <c r="B50" s="374"/>
      <c r="C50" s="374"/>
      <c r="D50" s="374"/>
      <c r="E50" s="374"/>
      <c r="F50" s="374"/>
      <c r="G50" s="374"/>
      <c r="H50" s="374"/>
      <c r="I50" s="374"/>
      <c r="J50" s="374"/>
      <c r="K50" s="374"/>
      <c r="L50" s="374"/>
      <c r="M50" s="374"/>
      <c r="N50" s="374"/>
      <c r="O50" s="374"/>
      <c r="P50" s="374"/>
      <c r="Q50" s="374"/>
      <c r="R50" s="374"/>
      <c r="S50" s="374"/>
      <c r="T50" s="374"/>
      <c r="U50" s="374"/>
      <c r="V50" s="374"/>
      <c r="W50" s="374"/>
      <c r="X50" s="374"/>
      <c r="Y50" s="374"/>
      <c r="Z50" s="374"/>
      <c r="AA50" s="374"/>
      <c r="AB50" s="374"/>
      <c r="AC50" s="374"/>
      <c r="AD50" s="374"/>
      <c r="AE50" s="374"/>
      <c r="AF50" s="374"/>
      <c r="AG50" s="374"/>
      <c r="AH50" s="374"/>
      <c r="AI50" s="374"/>
      <c r="AJ50" s="374"/>
      <c r="AK50" s="368"/>
      <c r="AL50" s="368"/>
      <c r="AM50" s="368"/>
      <c r="AN50" s="36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1" t="s">
        <v>338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59" t="s">
        <v>5</v>
      </c>
      <c r="AL52" s="359"/>
      <c r="AM52" s="359" t="s">
        <v>323</v>
      </c>
      <c r="AN52" s="359"/>
      <c r="AO52" s="159" t="s">
        <v>322</v>
      </c>
      <c r="AP52" s="159" t="s">
        <v>321</v>
      </c>
      <c r="AQ52" s="157"/>
    </row>
    <row r="53" spans="1:43" ht="11.25" customHeight="1" x14ac:dyDescent="0.25">
      <c r="A53" s="383" t="s">
        <v>337</v>
      </c>
      <c r="B53" s="384"/>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72"/>
      <c r="AL53" s="372"/>
      <c r="AM53" s="372"/>
      <c r="AN53" s="372"/>
      <c r="AO53" s="163"/>
      <c r="AP53" s="163"/>
      <c r="AQ53" s="157"/>
    </row>
    <row r="54" spans="1:43" ht="12" customHeight="1" x14ac:dyDescent="0.25">
      <c r="A54" s="363" t="s">
        <v>336</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0"/>
      <c r="AL54" s="360"/>
      <c r="AM54" s="360"/>
      <c r="AN54" s="360"/>
      <c r="AO54" s="160"/>
      <c r="AP54" s="160"/>
      <c r="AQ54" s="157"/>
    </row>
    <row r="55" spans="1:43" ht="12" customHeight="1" x14ac:dyDescent="0.25">
      <c r="A55" s="363" t="s">
        <v>335</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364"/>
      <c r="AJ55" s="364"/>
      <c r="AK55" s="360"/>
      <c r="AL55" s="360"/>
      <c r="AM55" s="360"/>
      <c r="AN55" s="360"/>
      <c r="AO55" s="160"/>
      <c r="AP55" s="160"/>
      <c r="AQ55" s="157"/>
    </row>
    <row r="56" spans="1:43" ht="12" customHeight="1" thickBot="1" x14ac:dyDescent="0.3">
      <c r="A56" s="373" t="s">
        <v>334</v>
      </c>
      <c r="B56" s="374"/>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c r="AI56" s="374"/>
      <c r="AJ56" s="374"/>
      <c r="AK56" s="368"/>
      <c r="AL56" s="368"/>
      <c r="AM56" s="368"/>
      <c r="AN56" s="36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1" t="s">
        <v>333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59" t="s">
        <v>5</v>
      </c>
      <c r="AL58" s="359"/>
      <c r="AM58" s="359" t="s">
        <v>323</v>
      </c>
      <c r="AN58" s="359"/>
      <c r="AO58" s="159" t="s">
        <v>322</v>
      </c>
      <c r="AP58" s="159" t="s">
        <v>321</v>
      </c>
      <c r="AQ58" s="157"/>
    </row>
    <row r="59" spans="1:43" ht="12.75" customHeight="1" x14ac:dyDescent="0.25">
      <c r="A59" s="385" t="s">
        <v>332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c r="AL59" s="387"/>
      <c r="AM59" s="387"/>
      <c r="AN59" s="387"/>
      <c r="AO59" s="164"/>
      <c r="AP59" s="164"/>
      <c r="AQ59" s="165"/>
    </row>
    <row r="60" spans="1:43" ht="12" customHeight="1" x14ac:dyDescent="0.25">
      <c r="A60" s="363" t="s">
        <v>331</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0"/>
      <c r="AL60" s="360"/>
      <c r="AM60" s="360"/>
      <c r="AN60" s="360"/>
      <c r="AO60" s="160"/>
      <c r="AP60" s="160"/>
      <c r="AQ60" s="157"/>
    </row>
    <row r="61" spans="1:43" ht="12" customHeight="1" x14ac:dyDescent="0.25">
      <c r="A61" s="363" t="s">
        <v>330</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c r="AI61" s="364"/>
      <c r="AJ61" s="364"/>
      <c r="AK61" s="360"/>
      <c r="AL61" s="360"/>
      <c r="AM61" s="360"/>
      <c r="AN61" s="360"/>
      <c r="AO61" s="160"/>
      <c r="AP61" s="160"/>
      <c r="AQ61" s="157"/>
    </row>
    <row r="62" spans="1:43" ht="12" customHeight="1" x14ac:dyDescent="0.25">
      <c r="A62" s="363" t="s">
        <v>329</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0"/>
      <c r="AL62" s="360"/>
      <c r="AM62" s="360"/>
      <c r="AN62" s="360"/>
      <c r="AO62" s="160"/>
      <c r="AP62" s="160"/>
      <c r="AQ62" s="157"/>
    </row>
    <row r="63" spans="1:43" ht="9.75" customHeight="1" x14ac:dyDescent="0.25">
      <c r="A63" s="363"/>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0"/>
      <c r="AL63" s="360"/>
      <c r="AM63" s="360"/>
      <c r="AN63" s="360"/>
      <c r="AO63" s="160"/>
      <c r="AP63" s="160"/>
      <c r="AQ63" s="157"/>
    </row>
    <row r="64" spans="1:43" ht="9.75" customHeight="1" x14ac:dyDescent="0.25">
      <c r="A64" s="363"/>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0"/>
      <c r="AL64" s="360"/>
      <c r="AM64" s="360"/>
      <c r="AN64" s="360"/>
      <c r="AO64" s="160"/>
      <c r="AP64" s="160"/>
      <c r="AQ64" s="157"/>
    </row>
    <row r="65" spans="1:43" ht="12" customHeight="1" x14ac:dyDescent="0.25">
      <c r="A65" s="363" t="s">
        <v>328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0"/>
      <c r="AL65" s="360"/>
      <c r="AM65" s="360"/>
      <c r="AN65" s="360"/>
      <c r="AO65" s="160"/>
      <c r="AP65" s="160"/>
      <c r="AQ65" s="157"/>
    </row>
    <row r="66" spans="1:43" ht="27.75" customHeight="1" x14ac:dyDescent="0.25">
      <c r="A66" s="388" t="s">
        <v>327</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90"/>
      <c r="AK66" s="391"/>
      <c r="AL66" s="391"/>
      <c r="AM66" s="391"/>
      <c r="AN66" s="391"/>
      <c r="AO66" s="166"/>
      <c r="AP66" s="166"/>
      <c r="AQ66" s="165"/>
    </row>
    <row r="67" spans="1:43" ht="11.25" customHeight="1" x14ac:dyDescent="0.25">
      <c r="A67" s="363" t="s">
        <v>319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0"/>
      <c r="AL67" s="360"/>
      <c r="AM67" s="360"/>
      <c r="AN67" s="360"/>
      <c r="AO67" s="160"/>
      <c r="AP67" s="160"/>
      <c r="AQ67" s="157"/>
    </row>
    <row r="68" spans="1:43" ht="25.5" customHeight="1" x14ac:dyDescent="0.25">
      <c r="A68" s="388" t="s">
        <v>320</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c r="AA68" s="389"/>
      <c r="AB68" s="389"/>
      <c r="AC68" s="389"/>
      <c r="AD68" s="389"/>
      <c r="AE68" s="389"/>
      <c r="AF68" s="389"/>
      <c r="AG68" s="389"/>
      <c r="AH68" s="389"/>
      <c r="AI68" s="389"/>
      <c r="AJ68" s="390"/>
      <c r="AK68" s="391"/>
      <c r="AL68" s="391"/>
      <c r="AM68" s="391"/>
      <c r="AN68" s="391"/>
      <c r="AO68" s="166"/>
      <c r="AP68" s="166"/>
      <c r="AQ68" s="165"/>
    </row>
    <row r="69" spans="1:43" ht="12" customHeight="1" x14ac:dyDescent="0.25">
      <c r="A69" s="363" t="s">
        <v>318</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0"/>
      <c r="AL69" s="360"/>
      <c r="AM69" s="360"/>
      <c r="AN69" s="360"/>
      <c r="AO69" s="160"/>
      <c r="AP69" s="160"/>
      <c r="AQ69" s="157"/>
    </row>
    <row r="70" spans="1:43" ht="12.75" customHeight="1" x14ac:dyDescent="0.25">
      <c r="A70" s="392" t="s">
        <v>326</v>
      </c>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1"/>
      <c r="AL70" s="391"/>
      <c r="AM70" s="391"/>
      <c r="AN70" s="391"/>
      <c r="AO70" s="166"/>
      <c r="AP70" s="166"/>
      <c r="AQ70" s="165"/>
    </row>
    <row r="71" spans="1:43" ht="12" customHeight="1" x14ac:dyDescent="0.25">
      <c r="A71" s="363" t="s">
        <v>317</v>
      </c>
      <c r="B71" s="364"/>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4"/>
      <c r="AB71" s="364"/>
      <c r="AC71" s="364"/>
      <c r="AD71" s="364"/>
      <c r="AE71" s="364"/>
      <c r="AF71" s="364"/>
      <c r="AG71" s="364"/>
      <c r="AH71" s="364"/>
      <c r="AI71" s="364"/>
      <c r="AJ71" s="364"/>
      <c r="AK71" s="360"/>
      <c r="AL71" s="360"/>
      <c r="AM71" s="360"/>
      <c r="AN71" s="360"/>
      <c r="AO71" s="160"/>
      <c r="AP71" s="160"/>
      <c r="AQ71" s="157"/>
    </row>
    <row r="72" spans="1:43" ht="12.75" customHeight="1" thickBot="1" x14ac:dyDescent="0.3">
      <c r="A72" s="394" t="s">
        <v>325</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c r="AL72" s="397"/>
      <c r="AM72" s="397"/>
      <c r="AN72" s="397"/>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1" t="s">
        <v>324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59" t="s">
        <v>5</v>
      </c>
      <c r="AL74" s="359"/>
      <c r="AM74" s="359" t="s">
        <v>323</v>
      </c>
      <c r="AN74" s="359"/>
      <c r="AO74" s="159" t="s">
        <v>322</v>
      </c>
      <c r="AP74" s="159" t="s">
        <v>321</v>
      </c>
      <c r="AQ74" s="157"/>
    </row>
    <row r="75" spans="1:43" ht="25.5" customHeight="1" x14ac:dyDescent="0.25">
      <c r="A75" s="388" t="s">
        <v>320</v>
      </c>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c r="AA75" s="389"/>
      <c r="AB75" s="389"/>
      <c r="AC75" s="389"/>
      <c r="AD75" s="389"/>
      <c r="AE75" s="389"/>
      <c r="AF75" s="389"/>
      <c r="AG75" s="389"/>
      <c r="AH75" s="389"/>
      <c r="AI75" s="389"/>
      <c r="AJ75" s="390"/>
      <c r="AK75" s="391"/>
      <c r="AL75" s="391"/>
      <c r="AM75" s="398"/>
      <c r="AN75" s="398"/>
      <c r="AO75" s="168"/>
      <c r="AP75" s="168"/>
      <c r="AQ75" s="165"/>
    </row>
    <row r="76" spans="1:43" ht="12" customHeight="1" x14ac:dyDescent="0.25">
      <c r="A76" s="363" t="s">
        <v>319</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0"/>
      <c r="AL76" s="360"/>
      <c r="AM76" s="399"/>
      <c r="AN76" s="399"/>
      <c r="AO76" s="169"/>
      <c r="AP76" s="169"/>
      <c r="AQ76" s="157"/>
    </row>
    <row r="77" spans="1:43" ht="12" customHeight="1" x14ac:dyDescent="0.25">
      <c r="A77" s="363" t="s">
        <v>318</v>
      </c>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64"/>
      <c r="AA77" s="364"/>
      <c r="AB77" s="364"/>
      <c r="AC77" s="364"/>
      <c r="AD77" s="364"/>
      <c r="AE77" s="364"/>
      <c r="AF77" s="364"/>
      <c r="AG77" s="364"/>
      <c r="AH77" s="364"/>
      <c r="AI77" s="364"/>
      <c r="AJ77" s="364"/>
      <c r="AK77" s="360"/>
      <c r="AL77" s="360"/>
      <c r="AM77" s="399"/>
      <c r="AN77" s="399"/>
      <c r="AO77" s="169"/>
      <c r="AP77" s="169"/>
      <c r="AQ77" s="157"/>
    </row>
    <row r="78" spans="1:43" ht="12" customHeight="1" x14ac:dyDescent="0.25">
      <c r="A78" s="363" t="s">
        <v>317</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B78" s="364"/>
      <c r="AC78" s="364"/>
      <c r="AD78" s="364"/>
      <c r="AE78" s="364"/>
      <c r="AF78" s="364"/>
      <c r="AG78" s="364"/>
      <c r="AH78" s="364"/>
      <c r="AI78" s="364"/>
      <c r="AJ78" s="364"/>
      <c r="AK78" s="360"/>
      <c r="AL78" s="360"/>
      <c r="AM78" s="399"/>
      <c r="AN78" s="399"/>
      <c r="AO78" s="169"/>
      <c r="AP78" s="169"/>
      <c r="AQ78" s="157"/>
    </row>
    <row r="79" spans="1:43" ht="12" customHeight="1" x14ac:dyDescent="0.25">
      <c r="A79" s="363" t="s">
        <v>316</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0"/>
      <c r="AL79" s="360"/>
      <c r="AM79" s="399"/>
      <c r="AN79" s="399"/>
      <c r="AO79" s="169"/>
      <c r="AP79" s="169"/>
      <c r="AQ79" s="157"/>
    </row>
    <row r="80" spans="1:43" ht="12" customHeight="1" x14ac:dyDescent="0.25">
      <c r="A80" s="363" t="s">
        <v>315</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0"/>
      <c r="AL80" s="360"/>
      <c r="AM80" s="399"/>
      <c r="AN80" s="399"/>
      <c r="AO80" s="169"/>
      <c r="AP80" s="169"/>
      <c r="AQ80" s="157"/>
    </row>
    <row r="81" spans="1:45" ht="12.75" customHeight="1" x14ac:dyDescent="0.25">
      <c r="A81" s="363" t="s">
        <v>314</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0"/>
      <c r="AL81" s="360"/>
      <c r="AM81" s="399"/>
      <c r="AN81" s="399"/>
      <c r="AO81" s="169"/>
      <c r="AP81" s="169"/>
      <c r="AQ81" s="157"/>
    </row>
    <row r="82" spans="1:45" ht="12.75" customHeight="1" x14ac:dyDescent="0.25">
      <c r="A82" s="363" t="s">
        <v>313</v>
      </c>
      <c r="B82" s="364"/>
      <c r="C82" s="364"/>
      <c r="D82" s="364"/>
      <c r="E82" s="364"/>
      <c r="F82" s="364"/>
      <c r="G82" s="364"/>
      <c r="H82" s="364"/>
      <c r="I82" s="364"/>
      <c r="J82" s="364"/>
      <c r="K82" s="364"/>
      <c r="L82" s="364"/>
      <c r="M82" s="364"/>
      <c r="N82" s="364"/>
      <c r="O82" s="364"/>
      <c r="P82" s="364"/>
      <c r="Q82" s="364"/>
      <c r="R82" s="364"/>
      <c r="S82" s="364"/>
      <c r="T82" s="364"/>
      <c r="U82" s="364"/>
      <c r="V82" s="364"/>
      <c r="W82" s="364"/>
      <c r="X82" s="364"/>
      <c r="Y82" s="364"/>
      <c r="Z82" s="364"/>
      <c r="AA82" s="364"/>
      <c r="AB82" s="364"/>
      <c r="AC82" s="364"/>
      <c r="AD82" s="364"/>
      <c r="AE82" s="364"/>
      <c r="AF82" s="364"/>
      <c r="AG82" s="364"/>
      <c r="AH82" s="364"/>
      <c r="AI82" s="364"/>
      <c r="AJ82" s="364"/>
      <c r="AK82" s="360"/>
      <c r="AL82" s="360"/>
      <c r="AM82" s="399"/>
      <c r="AN82" s="399"/>
      <c r="AO82" s="169"/>
      <c r="AP82" s="169"/>
      <c r="AQ82" s="157"/>
    </row>
    <row r="83" spans="1:45" ht="12" customHeight="1" x14ac:dyDescent="0.25">
      <c r="A83" s="392" t="s">
        <v>312</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1"/>
      <c r="AL83" s="391"/>
      <c r="AM83" s="398"/>
      <c r="AN83" s="398"/>
      <c r="AO83" s="168"/>
      <c r="AP83" s="168"/>
      <c r="AQ83" s="165"/>
    </row>
    <row r="84" spans="1:45" ht="12" customHeight="1" x14ac:dyDescent="0.25">
      <c r="A84" s="392" t="s">
        <v>311</v>
      </c>
      <c r="B84" s="393"/>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1"/>
      <c r="AL84" s="391"/>
      <c r="AM84" s="398"/>
      <c r="AN84" s="398"/>
      <c r="AO84" s="168"/>
      <c r="AP84" s="168"/>
      <c r="AQ84" s="165"/>
    </row>
    <row r="85" spans="1:45" ht="12" customHeight="1" x14ac:dyDescent="0.25">
      <c r="A85" s="363" t="s">
        <v>310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4"/>
      <c r="AK85" s="360"/>
      <c r="AL85" s="360"/>
      <c r="AM85" s="399"/>
      <c r="AN85" s="399"/>
      <c r="AO85" s="169"/>
      <c r="AP85" s="169"/>
      <c r="AQ85" s="157"/>
    </row>
    <row r="86" spans="1:45" ht="27.75" customHeight="1" x14ac:dyDescent="0.25">
      <c r="A86" s="388" t="s">
        <v>309</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389"/>
      <c r="AG86" s="389"/>
      <c r="AH86" s="389"/>
      <c r="AI86" s="389"/>
      <c r="AJ86" s="390"/>
      <c r="AK86" s="391"/>
      <c r="AL86" s="391"/>
      <c r="AM86" s="398"/>
      <c r="AN86" s="398"/>
      <c r="AO86" s="168"/>
      <c r="AP86" s="168"/>
      <c r="AQ86" s="165"/>
    </row>
    <row r="87" spans="1:45" x14ac:dyDescent="0.25">
      <c r="A87" s="388" t="s">
        <v>308</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91"/>
      <c r="AL87" s="391"/>
      <c r="AM87" s="398"/>
      <c r="AN87" s="398"/>
      <c r="AO87" s="168"/>
      <c r="AP87" s="168"/>
      <c r="AQ87" s="165"/>
    </row>
    <row r="88" spans="1:45" ht="14.25" customHeight="1" x14ac:dyDescent="0.25">
      <c r="A88" s="404" t="s">
        <v>307</v>
      </c>
      <c r="B88" s="405"/>
      <c r="C88" s="405"/>
      <c r="D88" s="40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7"/>
      <c r="AL88" s="408"/>
      <c r="AM88" s="409"/>
      <c r="AN88" s="410"/>
      <c r="AO88" s="168"/>
      <c r="AP88" s="168"/>
      <c r="AQ88" s="165"/>
    </row>
    <row r="89" spans="1:45" x14ac:dyDescent="0.25">
      <c r="A89" s="404" t="s">
        <v>306</v>
      </c>
      <c r="B89" s="405"/>
      <c r="C89" s="405"/>
      <c r="D89" s="40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7"/>
      <c r="AL89" s="408"/>
      <c r="AM89" s="409"/>
      <c r="AN89" s="41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0"/>
      <c r="AL90" s="401"/>
      <c r="AM90" s="402"/>
      <c r="AN90" s="40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2024-08-02T04:33:21Z</dcterms:modified>
</cp:coreProperties>
</file>